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35" windowWidth="18675" windowHeight="7590" activeTab="3"/>
  </bookViews>
  <sheets>
    <sheet name="แบบ 01 สรุปโครงการ " sheetId="21" r:id="rId1"/>
    <sheet name="1.แบบ 01 แผนเคหะ เพิ่ม" sheetId="33" r:id="rId2"/>
    <sheet name="แบบ 02.1เกษตรเพิ่ม (2)" sheetId="31" r:id="rId3"/>
    <sheet name="แบบ 01 แผนเคหะ (เปลี่ยน)  " sheetId="30" r:id="rId4"/>
  </sheets>
  <definedNames>
    <definedName name="_xlnm.Print_Area" localSheetId="1">'1.แบบ 01 แผนเคหะ เพิ่ม'!$A$1:$L$30</definedName>
    <definedName name="_xlnm.Print_Area" localSheetId="3">'แบบ 01 แผนเคหะ (เปลี่ยน)  '!$A$1:$M$60</definedName>
    <definedName name="_xlnm.Print_Area" localSheetId="0">'แบบ 01 สรุปโครงการ '!$A$1:$N$25</definedName>
    <definedName name="_xlnm.Print_Area" localSheetId="2">'แบบ 02.1เกษตรเพิ่ม (2)'!$A$1:$L$47</definedName>
  </definedNames>
  <calcPr calcId="144525"/>
</workbook>
</file>

<file path=xl/calcChain.xml><?xml version="1.0" encoding="utf-8"?>
<calcChain xmlns="http://schemas.openxmlformats.org/spreadsheetml/2006/main">
  <c r="H21" i="21" l="1"/>
  <c r="G21" i="21"/>
  <c r="I60" i="30" l="1"/>
  <c r="G46" i="31"/>
  <c r="G30" i="33"/>
  <c r="H12" i="21" l="1"/>
  <c r="G12" i="21"/>
</calcChain>
</file>

<file path=xl/sharedStrings.xml><?xml version="1.0" encoding="utf-8"?>
<sst xmlns="http://schemas.openxmlformats.org/spreadsheetml/2006/main" count="515" uniqueCount="129">
  <si>
    <t>รายละเอียดโครงการพัฒนา</t>
  </si>
  <si>
    <t xml:space="preserve">      </t>
  </si>
  <si>
    <t>ที่</t>
  </si>
  <si>
    <t>โครงการ</t>
  </si>
  <si>
    <t>วัตถุประสงค์</t>
  </si>
  <si>
    <t>(บาท)</t>
  </si>
  <si>
    <t>รวม</t>
  </si>
  <si>
    <t>กองช่าง</t>
  </si>
  <si>
    <t>ผลที่คาดว่าจะได้รับ</t>
  </si>
  <si>
    <t>หน่วยงานรับผิดชอบหลัก</t>
  </si>
  <si>
    <t>ตัวชี้วัด(KPI)</t>
  </si>
  <si>
    <t>เป้าหมาย(ผลผลิตของโครงการ)</t>
  </si>
  <si>
    <t xml:space="preserve"> -</t>
  </si>
  <si>
    <t>.......................เทศบาลตำบลกลางดง อำเภอทุ่งเสลี่ยม จังหวัดสุโขทัย.....................</t>
  </si>
  <si>
    <t>แบบ ผ. 01</t>
  </si>
  <si>
    <t xml:space="preserve">      1. ยุทธศาสตร์การพัฒนาของเทศบาล  ที่  1  การพัฒนาระบบโครงสร้างพื้นฐาน</t>
  </si>
  <si>
    <t xml:space="preserve">             1.1 แผนงานเคหะและชุมชน</t>
  </si>
  <si>
    <t>ข. ยุทธศาสตร์การพัฒนาของจังหวัด  ที่   1   ส่งเสริมและพัฒนาโครงสร้างพื้นฐาน</t>
  </si>
  <si>
    <t>ก. ยุทธศาสตร์จังหวัดสุโขทัยที่ 1  พัฒนาและส่งเสริมการเกษตร อุตสาหกรรมและการบริการ ให้มีคุณภาพปลอดภัยได้มาตฐานสากล เกิดมูลค่าเพิ่มทางเศรษฐกิจ เพิ่มขีดความสามารถในการแข่งขันและแก้ไข</t>
  </si>
  <si>
    <t xml:space="preserve">  ปัญหาความยากจน</t>
  </si>
  <si>
    <t>ปี 2561</t>
  </si>
  <si>
    <t>ยุทธศาสตร์</t>
  </si>
  <si>
    <t>จำนวนโครงการ</t>
  </si>
  <si>
    <t>งบประมาณ (บาท)</t>
  </si>
  <si>
    <t>ปี 2562</t>
  </si>
  <si>
    <t>ปี 2563</t>
  </si>
  <si>
    <t>1.1 แผนงานเคหะและชุมชน</t>
  </si>
  <si>
    <t>ยุทธศาสตร์การพัฒนาระบบโครงสร้างพื้นฐาน</t>
  </si>
  <si>
    <t>บัญชีสรุปโครงการพัฒนา</t>
  </si>
  <si>
    <t xml:space="preserve"> ปี 2564</t>
  </si>
  <si>
    <t xml:space="preserve"> ปี 2565</t>
  </si>
  <si>
    <t>รวม  5  ปี</t>
  </si>
  <si>
    <t>งบประมาณ</t>
  </si>
  <si>
    <t>ร้อยละ 80 ที่
ประชาชนพอใจ
ในการเดินทาง</t>
  </si>
  <si>
    <t>เพื่อให้ประชาชนมีเส้นทางในการคมนาคมที่สะดวก</t>
  </si>
  <si>
    <t>ก่อสร้างถนน คสล. กว้าง 4 เมตรยาว 850 เมตร หนา 0.15 เมตร</t>
  </si>
  <si>
    <t>ก่อสร้างถนน คสล. ชุมชนใหม่ดอนสว่าง หมู่ 15 ซอยดอนสว่าง 8</t>
  </si>
  <si>
    <t>ก่อสร้างถนน คสล.  กว้าง 4 เมตรยาว 700เมตร หนา 0.15 เมตร</t>
  </si>
  <si>
    <t>ก่อสร้างถนน คสล. ชุมชนกลางดงสอง หมู่ 2 ซอยทันใจ 6</t>
  </si>
  <si>
    <t>ก่อสร้างถนนคสล. ชุมชนหัวฝาย หมู่ 7 ซอยอุบาลี 24</t>
  </si>
  <si>
    <t xml:space="preserve">ก่อสร้างถนน คสล. กว้าง 3 เมตร  ยาว 1,000 เมตร หนา0.15 เมตร  </t>
  </si>
  <si>
    <t>ก่อสร้างถนนคสล. ชุมชนกลางดงสามหมู่ 3 ซอยครูบา 6</t>
  </si>
  <si>
    <t xml:space="preserve">             แผนงานเกษตร</t>
  </si>
  <si>
    <t xml:space="preserve">ก่อสร้างถนน คสล.ชุมชนเชิงผา หมู่ที่ 11 ถนนสายรอบโด่แม่ถัน -ศูนย์ปฏิบัติธรรมวัดเชิงผา </t>
  </si>
  <si>
    <t xml:space="preserve">ก่อสร้างถนนคสล.   กว้าง 4 เมตร ยาว 300 เมตร หนา 0.15 เมตร  </t>
  </si>
  <si>
    <t>ก่อสร้างถนน คสล.กว้าง 3.5 เมตร ยาว 1,190 เมตร  หนา 0.15 เมตร</t>
  </si>
  <si>
    <t>แบบ ผ.02/1</t>
  </si>
  <si>
    <t xml:space="preserve">ก่อสร้างถนนคสล. กว้าง 4 เมตรยาว 1500 เมตร หนา 0.15 เมตร </t>
  </si>
  <si>
    <t>ก่อสร้างถนน คสล. กว้าง 4 เมตรยาว 500 เมตร หนา 0.15 เมตร</t>
  </si>
  <si>
    <t>ขนาดระยะทางของรางส่งน้ำ</t>
  </si>
  <si>
    <t>ก. ยุทธศาสตร์จังหวัดสุโขทัยที่ 1 พัฒนาและส่งเสริมการเกษตร อุตสาหกรรมและการบริการ ให้มีคุณภาพปลอดภัยได้มาตฐานสากล เกิดมูลค่าเพิ่มทางเศรษฐกิจ เพิ่มขีดความสามารถในการแข่งขันและแก้ไข</t>
  </si>
  <si>
    <t xml:space="preserve">                                                                                                                                                                                                          </t>
  </si>
  <si>
    <t>เหตุผลและความจำเป็นในการเปลี่ยนแปลง</t>
  </si>
  <si>
    <t>ชื่อโครงการ/กิจกรรม</t>
  </si>
  <si>
    <t>ปีงบประมาณ (พ.ศ.)</t>
  </si>
  <si>
    <t>เดิม</t>
  </si>
  <si>
    <t>ใหม่</t>
  </si>
  <si>
    <t>คงเดิม</t>
  </si>
  <si>
    <t>กองช่าง  (แผนเดิมหน้า 98)</t>
  </si>
  <si>
    <t>กองช่าง  (แผนเดิมหน้า 99)</t>
  </si>
  <si>
    <t>กองช่าง  (แผนเดิมหน้า 108)</t>
  </si>
  <si>
    <t xml:space="preserve">ขุดลอกลำห้วยแม่ทุเลาใน ชุมชนแม่ทุเลาใน หมู่ 9  </t>
  </si>
  <si>
    <t xml:space="preserve">ขุดลอกลำเหมืองแม่ถัน ชุมชนเชิงผา หมู่ 11 </t>
  </si>
  <si>
    <t xml:space="preserve">ขุดลอกลำห้วยแม่ทุเลาใน ชุมชนหนองผักบุ้ง หมู่ 5  </t>
  </si>
  <si>
    <t>ขุดลอกลำห้วยแม่ทุเลาในขนาดกว้าง 15 เมตร ระยะ 450 เมตร</t>
  </si>
  <si>
    <t>ขุดลอกลำห้วยแม่ทุเลาในขนาดกว้าง 15 เมตร ระยะ 500 เมตร</t>
  </si>
  <si>
    <r>
      <t xml:space="preserve">ขุดลอกลำเหมืองแม่ถัน </t>
    </r>
    <r>
      <rPr>
        <u/>
        <sz val="14"/>
        <rFont val="TH SarabunPSK"/>
        <family val="2"/>
      </rPr>
      <t>ช่วงที่ 1</t>
    </r>
    <r>
      <rPr>
        <sz val="14"/>
        <rFont val="TH SarabunPSK"/>
        <family val="2"/>
      </rPr>
      <t xml:space="preserve"> ขนาดกว้าง  4 เมตร ระยะ 700 เมตร   </t>
    </r>
    <r>
      <rPr>
        <u/>
        <sz val="14"/>
        <rFont val="TH SarabunPSK"/>
        <family val="2"/>
      </rPr>
      <t>ช่วงที่ 2</t>
    </r>
    <r>
      <rPr>
        <sz val="14"/>
        <rFont val="TH SarabunPSK"/>
        <family val="2"/>
      </rPr>
      <t xml:space="preserve"> ขนาดกว้าง  10เมตร ระยะ 200 เมตร  </t>
    </r>
    <r>
      <rPr>
        <u/>
        <sz val="14"/>
        <rFont val="TH SarabunPSK"/>
        <family val="2"/>
      </rPr>
      <t>ช่วงที่ 3</t>
    </r>
    <r>
      <rPr>
        <sz val="14"/>
        <rFont val="TH SarabunPSK"/>
        <family val="2"/>
      </rPr>
      <t xml:space="preserve"> ขนาดกว้าง  4เมตร ระยะ 600 เมตร</t>
    </r>
  </si>
  <si>
    <t xml:space="preserve">ขุดลอกลำห้วยเจริญ  ชุมชนห้วยเจริญ หมู่ 12 </t>
  </si>
  <si>
    <t>ขุดลอกลำห้วยเจริญ ขนาดกว้าง 18 เมตร ระยะ 370 เมตร</t>
  </si>
  <si>
    <t xml:space="preserve">ขุดลอกลำห้วยแม่ตะโปะ ชุมชนห้วยต้นผึ้ง หมู่13 </t>
  </si>
  <si>
    <t>ขุดลอกลำแม่ตะโปะ ขนาดกว้าง 11 เมตร ระยะ 290 เมตร</t>
  </si>
  <si>
    <t xml:space="preserve">ก่อสร้างรางส่งน้ำ คสล.  หมู่ 4 ชุมชนโป่งฝาง </t>
  </si>
  <si>
    <t xml:space="preserve">ก่อสร้างรางส่งน้ำ  คสล. ระยะทาง 715 เมตร </t>
  </si>
  <si>
    <t xml:space="preserve">ก่อสร้างถนน คสล. กว้าง 3.50 เมตร  ยาว 650 เมตร หนา0.15 เมตร  </t>
  </si>
  <si>
    <t xml:space="preserve"> 2563  2564 2565</t>
  </si>
  <si>
    <t>500,000 500,000 500,000</t>
  </si>
  <si>
    <t xml:space="preserve">500,000 500,000 </t>
  </si>
  <si>
    <t>ก่อสร้างถนน คสล.ชุมชนบึงบอน หมู่ 8 ซอยบึงบอน 3</t>
  </si>
  <si>
    <t xml:space="preserve">ก่อสร้างถนน คสล. กว้าง 3 เมตร  ยาว 335  เมตร หนา0.15 เมตร  </t>
  </si>
  <si>
    <t>ก่อสร้างถนน คสล. กว้าง 4 เมตร ยาว 650 เมตร หนา 0.15 เมตร</t>
  </si>
  <si>
    <t xml:space="preserve">  - 500,000 500,000</t>
  </si>
  <si>
    <t xml:space="preserve">    -         2564  2565</t>
  </si>
  <si>
    <t>ก่อสร้างถนน คสล. กว้าง 4 เมตร ยาว 414 เมตร หนา 0.15 เมตร</t>
  </si>
  <si>
    <t>ขนาดกว้าง xยาวของพื้นที่ที่ขุดลอก</t>
  </si>
  <si>
    <t>แบบ ผ. 02/1</t>
  </si>
  <si>
    <t xml:space="preserve">  -- 2564 2565</t>
  </si>
  <si>
    <t>2563 2564 2565</t>
  </si>
  <si>
    <t>กองช่าง  (แผนเดิมหน้า 115)</t>
  </si>
  <si>
    <t>กองช่าง  (แผนเดิมหน้า 113)</t>
  </si>
  <si>
    <t>กองช่าง  (แผนเดิมหน้า 90)</t>
  </si>
  <si>
    <t>ก่อสร้างถนน คสล.ชุมชนห้วยต้นผึ้ง  หมู่ 13 ซอยห้วยต้นผึ้ง 13/7</t>
  </si>
  <si>
    <t xml:space="preserve">ก่อสร้างถนนคสล. กว้าง 4 เมตร ยาว 490 เมตร หนา 0.15 เมตร </t>
  </si>
  <si>
    <t xml:space="preserve">ก่อสร้างถนนคสล. กว้าง 4 เมตรยาว 750 เมตร หนา 0.15 เมตร </t>
  </si>
  <si>
    <t>600,000 600,000 600,000</t>
  </si>
  <si>
    <t>กองช่าง  (แผนเดิมหน้า 101)</t>
  </si>
  <si>
    <t xml:space="preserve"> 2562  2563 2564 2565</t>
  </si>
  <si>
    <t xml:space="preserve">ก่อสร้างถนน คสล. กว้าง 3.50 เมตร  ยาว 485 เมตร หนา0.15 เมตร  </t>
  </si>
  <si>
    <t>556,500 556,500 556,500 556,500</t>
  </si>
  <si>
    <t xml:space="preserve">ก่อสร้างถนนคสล. กว้าง 4 เมตรยาว 488 เมตร หนา 0.15 เมตร </t>
  </si>
  <si>
    <t xml:space="preserve"> 2563  2564 </t>
  </si>
  <si>
    <t>กองช่าง  (แผนเดิมหน้า 88)</t>
  </si>
  <si>
    <t>ก่อสร้างถนน คสล.ชุมชนห้วยเจริญ   หมู่ 12   ซอยห้วยเจริญ  5</t>
  </si>
  <si>
    <t>แผนพัฒนาท้องถิ่น (พ.ศ.2561 -2565) เพิ่มเติมและเปลี่ยนแปลง ฉบับที่ 1</t>
  </si>
  <si>
    <t xml:space="preserve">ก่อสร้างถนน คสล. กว้าง 4 เมตร ยาว 2,500 เมตร หนา 0.15 เมตร </t>
  </si>
  <si>
    <t>ก่อสร้างถนน คสล.ชุมชนหนองผักบุ้ง หมู่ 5ซอยหนองผักบุ้ง 18</t>
  </si>
  <si>
    <t>ก่อสร้างถนน คสล.ชุมชนหัวฝาย หมู่ 7 ซอยอุบาลี  15/4</t>
  </si>
  <si>
    <t xml:space="preserve">ก่อสร้างถนน คสล. กว้าง 3 เมตร ยาว 290 เมตร หนา 0.15 เมตร </t>
  </si>
  <si>
    <t xml:space="preserve">ก่อสร้างถนน คสล. กว้าง 4 เมตรยาว 900 เมตร หนา 0.05 เมตร </t>
  </si>
  <si>
    <t xml:space="preserve">ซ่อมสร้างถนนลาดยางผิวจราจร Asphaltic concrete  ชุมชนเชิงผา หมู่ 11 </t>
  </si>
  <si>
    <t xml:space="preserve">ซ่อมสร้างผิวทางแอสฟัลท์ติกคอนกรีต Pavenment in-place Recycling สายทาง สท.ถ 22002  สายบ้านหนองผักบุ้ง - บ้านห้วยเจริญ  </t>
  </si>
  <si>
    <t>.....................สำหรับโครงการที่เกินศักยภาพขององค์กรปกครองส่วนท้องถิ่น.........(เพิ่มเติม)</t>
  </si>
  <si>
    <t>.....................สำหรับโครงการที่เกินศักยภาพขององค์กรปกครองส่วนท้องถิ่น.........(เปลี่ยนแปลง)</t>
  </si>
  <si>
    <t>แผนพัฒนาท้องถิ่น(พ.ศ2561-2565) เพิ่มเติมและเปลี่ยนแปลง ฉบับที่ 1</t>
  </si>
  <si>
    <t xml:space="preserve">   340,000    -   340,000</t>
  </si>
  <si>
    <t xml:space="preserve">  2563     -     2565</t>
  </si>
  <si>
    <t xml:space="preserve">   2563       -</t>
  </si>
  <si>
    <t xml:space="preserve">   2563   - </t>
  </si>
  <si>
    <t xml:space="preserve">   2563   -</t>
  </si>
  <si>
    <t xml:space="preserve">    -  500,000 500,000 </t>
  </si>
  <si>
    <t xml:space="preserve">500,000  500,000  500,000 </t>
  </si>
  <si>
    <t>เพื่อพัฒนาเส้นทางในการคมนาคมที่สะดวกและสนับสนุนภาคการผลิตและการบริการที่ทันสมัยและเศรษฐกิจฐานราก</t>
  </si>
  <si>
    <t>เพื่อพัฒนาให้แหล่งน้ำสามารถกักเก็บน้ำให้มีปริมาณน้ำที่เพิ่มขึ้น และเพิ่มศักยภาพการผลิตสินค้าภาคเกษตร</t>
  </si>
  <si>
    <t>เกษตรกรมีผลผลิตและมีรายได้ภาคเกษตรเพิ่มขึ้น</t>
  </si>
  <si>
    <t>ประชาชนเดินทางสะดวกปลอดภัยและสามารถขนถ่ายผลผลิตภาคเกษตรได้รวดเร็ว ลดต้นทุนการขนส่ง</t>
  </si>
  <si>
    <t>ประชาชนเดินทางสะดวกปลอดภัยและสามารถขนถ่ายผลผลิตภาคกษตรได้รวดเร็ว ลดต้นทุนการขนส่ง</t>
  </si>
  <si>
    <t>1.2 แผนงานการเกษตร</t>
  </si>
  <si>
    <t xml:space="preserve">แผนพัฒนาท้องถิ่น(พ.ศ.2561-2565) เพิ่มเติมและเปลี่ยนแปลง ฉบับที่ 1 </t>
  </si>
  <si>
    <t>....................สรุปรายการที่เปลี่ยนแปลง.....................</t>
  </si>
  <si>
    <t>....................สรุปรายการที่เพิ่มเติม.....................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</si>
</sst>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color theme="1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8"/>
      <color theme="1"/>
      <name val="TH SarabunPSK"/>
      <family val="2"/>
    </font>
    <font>
      <u/>
      <sz val="14"/>
      <name val="TH SarabunPSK"/>
      <family val="2"/>
    </font>
    <font>
      <sz val="18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Alignment="1">
      <alignment horizontal="right" textRotation="180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Border="1"/>
    <xf numFmtId="0" fontId="3" fillId="0" borderId="10" xfId="0" applyFont="1" applyBorder="1" applyAlignment="1">
      <alignment horizontal="center" vertical="top"/>
    </xf>
    <xf numFmtId="0" fontId="3" fillId="0" borderId="0" xfId="0" applyFont="1"/>
    <xf numFmtId="0" fontId="3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top" textRotation="180"/>
    </xf>
    <xf numFmtId="0" fontId="7" fillId="0" borderId="0" xfId="0" applyFont="1" applyAlignment="1">
      <alignment horizontal="right" textRotation="180"/>
    </xf>
    <xf numFmtId="0" fontId="4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" fontId="1" fillId="0" borderId="0" xfId="0" applyNumberFormat="1" applyFont="1"/>
    <xf numFmtId="0" fontId="1" fillId="0" borderId="4" xfId="0" applyFont="1" applyBorder="1" applyAlignment="1">
      <alignment vertical="top"/>
    </xf>
    <xf numFmtId="0" fontId="1" fillId="0" borderId="4" xfId="0" applyFont="1" applyBorder="1"/>
    <xf numFmtId="3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top"/>
    </xf>
    <xf numFmtId="3" fontId="6" fillId="0" borderId="1" xfId="0" applyNumberFormat="1" applyFont="1" applyBorder="1"/>
    <xf numFmtId="0" fontId="2" fillId="0" borderId="0" xfId="0" applyFont="1" applyBorder="1" applyAlignment="1">
      <alignment horizontal="center" vertical="center" wrapText="1"/>
    </xf>
    <xf numFmtId="0" fontId="8" fillId="0" borderId="0" xfId="0" applyFont="1"/>
    <xf numFmtId="1" fontId="8" fillId="0" borderId="0" xfId="0" applyNumberFormat="1" applyFont="1"/>
    <xf numFmtId="0" fontId="8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right" vertical="top" textRotation="180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" fontId="1" fillId="0" borderId="0" xfId="0" applyNumberFormat="1" applyFont="1" applyAlignment="1">
      <alignment horizontal="left" vertical="top"/>
    </xf>
    <xf numFmtId="1" fontId="1" fillId="0" borderId="0" xfId="0" applyNumberFormat="1" applyFont="1" applyAlignment="1">
      <alignment vertical="top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/>
    </xf>
    <xf numFmtId="3" fontId="1" fillId="0" borderId="3" xfId="0" applyNumberFormat="1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left" vertical="top" wrapText="1"/>
    </xf>
    <xf numFmtId="3" fontId="3" fillId="0" borderId="12" xfId="0" applyNumberFormat="1" applyFont="1" applyBorder="1" applyAlignment="1">
      <alignment horizontal="center" vertical="top"/>
    </xf>
    <xf numFmtId="3" fontId="5" fillId="0" borderId="12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right" vertical="center" textRotation="180"/>
    </xf>
    <xf numFmtId="0" fontId="10" fillId="0" borderId="0" xfId="0" applyFont="1" applyAlignment="1">
      <alignment horizontal="right" vertical="center" textRotation="180"/>
    </xf>
    <xf numFmtId="3" fontId="2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59" fontId="2" fillId="0" borderId="4" xfId="0" applyNumberFormat="1" applyFont="1" applyBorder="1" applyAlignment="1">
      <alignment horizontal="center" vertical="center"/>
    </xf>
    <xf numFmtId="59" fontId="2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view="pageBreakPreview" zoomScaleSheetLayoutView="100" workbookViewId="0">
      <selection activeCell="B14" sqref="B14"/>
    </sheetView>
  </sheetViews>
  <sheetFormatPr defaultRowHeight="21.75" x14ac:dyDescent="0.5"/>
  <cols>
    <col min="1" max="1" width="3.125" style="2" customWidth="1"/>
    <col min="2" max="2" width="27.125" style="37" customWidth="1"/>
    <col min="3" max="3" width="6.75" style="2" customWidth="1"/>
    <col min="4" max="4" width="10" style="38" customWidth="1"/>
    <col min="5" max="5" width="7.125" style="2" customWidth="1"/>
    <col min="6" max="6" width="9.5" style="2" customWidth="1"/>
    <col min="7" max="7" width="6.75" style="2" customWidth="1"/>
    <col min="8" max="8" width="9.125" style="2" customWidth="1"/>
    <col min="9" max="9" width="7.125" style="2" customWidth="1"/>
    <col min="10" max="10" width="8.875" style="2" customWidth="1"/>
    <col min="11" max="11" width="7.125" style="25" customWidth="1"/>
    <col min="12" max="12" width="9.375" style="2" customWidth="1"/>
    <col min="13" max="13" width="7.25" style="2" customWidth="1"/>
    <col min="14" max="14" width="10.625" style="2" customWidth="1"/>
    <col min="15" max="16384" width="9" style="2"/>
  </cols>
  <sheetData>
    <row r="2" spans="1:14" ht="20.25" customHeight="1" x14ac:dyDescent="0.5">
      <c r="K2" s="3"/>
      <c r="L2" s="3"/>
      <c r="N2" s="4" t="s">
        <v>14</v>
      </c>
    </row>
    <row r="3" spans="1:14" ht="20.25" customHeight="1" x14ac:dyDescent="0.5">
      <c r="B3" s="108" t="s">
        <v>28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4" ht="17.25" customHeight="1" x14ac:dyDescent="0.5">
      <c r="B4" s="109" t="s">
        <v>126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4" x14ac:dyDescent="0.5">
      <c r="B5" s="106" t="s">
        <v>13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4" x14ac:dyDescent="0.5">
      <c r="B6" s="107" t="s">
        <v>128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14" ht="20.25" customHeight="1" x14ac:dyDescent="0.5">
      <c r="A7" s="100" t="s">
        <v>21</v>
      </c>
      <c r="B7" s="101"/>
      <c r="C7" s="104" t="s">
        <v>20</v>
      </c>
      <c r="D7" s="105"/>
      <c r="E7" s="104" t="s">
        <v>24</v>
      </c>
      <c r="F7" s="105"/>
      <c r="G7" s="104" t="s">
        <v>25</v>
      </c>
      <c r="H7" s="105"/>
      <c r="I7" s="94" t="s">
        <v>29</v>
      </c>
      <c r="J7" s="95"/>
      <c r="K7" s="94" t="s">
        <v>30</v>
      </c>
      <c r="L7" s="95"/>
      <c r="M7" s="96" t="s">
        <v>31</v>
      </c>
      <c r="N7" s="97"/>
    </row>
    <row r="8" spans="1:14" ht="43.5" x14ac:dyDescent="0.5">
      <c r="A8" s="102"/>
      <c r="B8" s="103"/>
      <c r="C8" s="36" t="s">
        <v>22</v>
      </c>
      <c r="D8" s="52" t="s">
        <v>23</v>
      </c>
      <c r="E8" s="36" t="s">
        <v>22</v>
      </c>
      <c r="F8" s="36" t="s">
        <v>23</v>
      </c>
      <c r="G8" s="36" t="s">
        <v>22</v>
      </c>
      <c r="H8" s="36" t="s">
        <v>23</v>
      </c>
      <c r="I8" s="36" t="s">
        <v>22</v>
      </c>
      <c r="J8" s="36" t="s">
        <v>23</v>
      </c>
      <c r="K8" s="36" t="s">
        <v>22</v>
      </c>
      <c r="L8" s="36" t="s">
        <v>23</v>
      </c>
      <c r="M8" s="36" t="s">
        <v>22</v>
      </c>
      <c r="N8" s="36" t="s">
        <v>23</v>
      </c>
    </row>
    <row r="9" spans="1:14" ht="21" customHeight="1" x14ac:dyDescent="0.5">
      <c r="A9" s="39">
        <v>1</v>
      </c>
      <c r="B9" s="98" t="s">
        <v>27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9"/>
    </row>
    <row r="10" spans="1:14" ht="21" customHeight="1" x14ac:dyDescent="0.5">
      <c r="A10" s="40"/>
      <c r="B10" s="54" t="s">
        <v>26</v>
      </c>
      <c r="C10" s="41" t="s">
        <v>12</v>
      </c>
      <c r="D10" s="41" t="s">
        <v>12</v>
      </c>
      <c r="E10" s="41" t="s">
        <v>12</v>
      </c>
      <c r="F10" s="41" t="s">
        <v>12</v>
      </c>
      <c r="G10" s="46">
        <v>4</v>
      </c>
      <c r="H10" s="46">
        <v>16184000</v>
      </c>
      <c r="I10" s="41" t="s">
        <v>12</v>
      </c>
      <c r="J10" s="41" t="s">
        <v>12</v>
      </c>
      <c r="K10" s="41" t="s">
        <v>12</v>
      </c>
      <c r="L10" s="41" t="s">
        <v>12</v>
      </c>
      <c r="M10" s="41" t="s">
        <v>12</v>
      </c>
      <c r="N10" s="41" t="s">
        <v>12</v>
      </c>
    </row>
    <row r="11" spans="1:14" ht="18.75" customHeight="1" x14ac:dyDescent="0.5">
      <c r="A11" s="42"/>
      <c r="B11" s="53" t="s">
        <v>125</v>
      </c>
      <c r="C11" s="41" t="s">
        <v>12</v>
      </c>
      <c r="D11" s="41" t="s">
        <v>12</v>
      </c>
      <c r="E11" s="41" t="s">
        <v>12</v>
      </c>
      <c r="F11" s="41" t="s">
        <v>12</v>
      </c>
      <c r="G11" s="46">
        <v>6</v>
      </c>
      <c r="H11" s="46">
        <v>3118000</v>
      </c>
      <c r="I11" s="41" t="s">
        <v>12</v>
      </c>
      <c r="J11" s="41" t="s">
        <v>12</v>
      </c>
      <c r="K11" s="41" t="s">
        <v>12</v>
      </c>
      <c r="L11" s="41" t="s">
        <v>12</v>
      </c>
      <c r="M11" s="41" t="s">
        <v>12</v>
      </c>
      <c r="N11" s="41" t="s">
        <v>12</v>
      </c>
    </row>
    <row r="12" spans="1:14" ht="19.5" customHeight="1" x14ac:dyDescent="0.5">
      <c r="A12" s="43"/>
      <c r="B12" s="55" t="s">
        <v>6</v>
      </c>
      <c r="C12" s="44" t="s">
        <v>12</v>
      </c>
      <c r="D12" s="44" t="s">
        <v>12</v>
      </c>
      <c r="E12" s="41" t="s">
        <v>12</v>
      </c>
      <c r="F12" s="41" t="s">
        <v>12</v>
      </c>
      <c r="G12" s="47">
        <f>SUM(G10:G11)</f>
        <v>10</v>
      </c>
      <c r="H12" s="47">
        <f>SUM(H10:H11)</f>
        <v>19302000</v>
      </c>
      <c r="I12" s="41" t="s">
        <v>12</v>
      </c>
      <c r="J12" s="41" t="s">
        <v>12</v>
      </c>
      <c r="K12" s="41" t="s">
        <v>12</v>
      </c>
      <c r="L12" s="41" t="s">
        <v>12</v>
      </c>
      <c r="M12" s="41" t="s">
        <v>12</v>
      </c>
      <c r="N12" s="41" t="s">
        <v>12</v>
      </c>
    </row>
    <row r="13" spans="1:14" ht="19.5" customHeight="1" x14ac:dyDescent="0.5">
      <c r="A13" s="3"/>
      <c r="B13" s="59"/>
      <c r="C13" s="92"/>
      <c r="D13" s="92"/>
      <c r="E13" s="93"/>
      <c r="F13" s="93"/>
      <c r="G13" s="48"/>
      <c r="H13" s="48"/>
      <c r="I13" s="93"/>
      <c r="J13" s="93"/>
      <c r="K13" s="93"/>
      <c r="L13" s="93"/>
      <c r="M13" s="93"/>
      <c r="N13" s="93"/>
    </row>
    <row r="14" spans="1:14" ht="19.5" customHeight="1" x14ac:dyDescent="0.5">
      <c r="A14" s="3"/>
      <c r="B14" s="59"/>
      <c r="C14" s="92"/>
      <c r="D14" s="92"/>
      <c r="E14" s="93"/>
      <c r="F14" s="93"/>
      <c r="G14" s="48"/>
      <c r="H14" s="48"/>
      <c r="I14" s="93"/>
      <c r="J14" s="93"/>
      <c r="K14" s="93"/>
      <c r="L14" s="93"/>
      <c r="M14" s="93"/>
      <c r="N14" s="93"/>
    </row>
    <row r="15" spans="1:14" ht="18.75" customHeight="1" x14ac:dyDescent="0.5">
      <c r="A15" s="51"/>
      <c r="B15" s="59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56"/>
      <c r="N15" s="56"/>
    </row>
    <row r="16" spans="1:14" x14ac:dyDescent="0.5">
      <c r="B16" s="107" t="s">
        <v>127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</row>
    <row r="17" spans="1:14" ht="20.25" customHeight="1" x14ac:dyDescent="0.5">
      <c r="A17" s="100" t="s">
        <v>21</v>
      </c>
      <c r="B17" s="101"/>
      <c r="C17" s="104" t="s">
        <v>20</v>
      </c>
      <c r="D17" s="105"/>
      <c r="E17" s="104" t="s">
        <v>24</v>
      </c>
      <c r="F17" s="105"/>
      <c r="G17" s="104" t="s">
        <v>25</v>
      </c>
      <c r="H17" s="105"/>
      <c r="I17" s="94" t="s">
        <v>29</v>
      </c>
      <c r="J17" s="95"/>
      <c r="K17" s="94" t="s">
        <v>30</v>
      </c>
      <c r="L17" s="95"/>
      <c r="M17" s="96" t="s">
        <v>31</v>
      </c>
      <c r="N17" s="97"/>
    </row>
    <row r="18" spans="1:14" ht="43.5" x14ac:dyDescent="0.5">
      <c r="A18" s="102"/>
      <c r="B18" s="103"/>
      <c r="C18" s="72" t="s">
        <v>22</v>
      </c>
      <c r="D18" s="52" t="s">
        <v>23</v>
      </c>
      <c r="E18" s="72" t="s">
        <v>22</v>
      </c>
      <c r="F18" s="72" t="s">
        <v>23</v>
      </c>
      <c r="G18" s="72" t="s">
        <v>22</v>
      </c>
      <c r="H18" s="72" t="s">
        <v>23</v>
      </c>
      <c r="I18" s="72" t="s">
        <v>22</v>
      </c>
      <c r="J18" s="72" t="s">
        <v>23</v>
      </c>
      <c r="K18" s="72" t="s">
        <v>22</v>
      </c>
      <c r="L18" s="72" t="s">
        <v>23</v>
      </c>
      <c r="M18" s="72" t="s">
        <v>22</v>
      </c>
      <c r="N18" s="72" t="s">
        <v>23</v>
      </c>
    </row>
    <row r="19" spans="1:14" ht="21" customHeight="1" x14ac:dyDescent="0.5">
      <c r="A19" s="39">
        <v>1</v>
      </c>
      <c r="B19" s="98" t="s">
        <v>27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9"/>
    </row>
    <row r="20" spans="1:14" ht="21" customHeight="1" x14ac:dyDescent="0.5">
      <c r="A20" s="40"/>
      <c r="B20" s="71" t="s">
        <v>26</v>
      </c>
      <c r="C20" s="41" t="s">
        <v>12</v>
      </c>
      <c r="D20" s="41" t="s">
        <v>12</v>
      </c>
      <c r="E20" s="41" t="s">
        <v>12</v>
      </c>
      <c r="F20" s="41" t="s">
        <v>12</v>
      </c>
      <c r="G20" s="46">
        <v>8</v>
      </c>
      <c r="H20" s="46">
        <v>7975000</v>
      </c>
      <c r="I20" s="41" t="s">
        <v>12</v>
      </c>
      <c r="J20" s="41" t="s">
        <v>12</v>
      </c>
      <c r="K20" s="41" t="s">
        <v>12</v>
      </c>
      <c r="L20" s="41" t="s">
        <v>12</v>
      </c>
      <c r="M20" s="41" t="s">
        <v>12</v>
      </c>
      <c r="N20" s="41" t="s">
        <v>12</v>
      </c>
    </row>
    <row r="21" spans="1:14" ht="19.5" customHeight="1" x14ac:dyDescent="0.5">
      <c r="A21" s="43"/>
      <c r="B21" s="55" t="s">
        <v>6</v>
      </c>
      <c r="C21" s="44" t="s">
        <v>12</v>
      </c>
      <c r="D21" s="44" t="s">
        <v>12</v>
      </c>
      <c r="E21" s="44" t="s">
        <v>12</v>
      </c>
      <c r="F21" s="44" t="s">
        <v>12</v>
      </c>
      <c r="G21" s="47">
        <f>SUM(G20:G20)</f>
        <v>8</v>
      </c>
      <c r="H21" s="47">
        <f>SUM(H20:H20)</f>
        <v>7975000</v>
      </c>
      <c r="I21" s="44" t="s">
        <v>12</v>
      </c>
      <c r="J21" s="44" t="s">
        <v>12</v>
      </c>
      <c r="K21" s="44" t="s">
        <v>12</v>
      </c>
      <c r="L21" s="44" t="s">
        <v>12</v>
      </c>
      <c r="M21" s="44" t="s">
        <v>12</v>
      </c>
      <c r="N21" s="44" t="s">
        <v>12</v>
      </c>
    </row>
    <row r="22" spans="1:14" ht="18.75" customHeight="1" x14ac:dyDescent="0.5">
      <c r="A22" s="51"/>
      <c r="B22" s="59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56"/>
      <c r="N22" s="56"/>
    </row>
    <row r="23" spans="1:14" x14ac:dyDescent="0.5">
      <c r="N23" s="33"/>
    </row>
    <row r="24" spans="1:14" x14ac:dyDescent="0.5">
      <c r="A24" s="21"/>
      <c r="B24" s="49"/>
      <c r="C24" s="21"/>
      <c r="D24" s="50"/>
      <c r="E24" s="21"/>
      <c r="F24" s="21"/>
      <c r="G24" s="21"/>
      <c r="H24" s="21"/>
      <c r="I24" s="21"/>
      <c r="J24" s="21"/>
      <c r="K24" s="51"/>
      <c r="L24" s="1"/>
    </row>
    <row r="25" spans="1:14" x14ac:dyDescent="0.5">
      <c r="A25" s="21"/>
      <c r="B25" s="49"/>
      <c r="C25" s="21"/>
      <c r="D25" s="50"/>
      <c r="E25" s="21"/>
      <c r="F25" s="21"/>
      <c r="G25" s="21"/>
      <c r="H25" s="21"/>
      <c r="I25" s="21"/>
      <c r="J25" s="21"/>
      <c r="K25" s="51"/>
      <c r="L25" s="21"/>
      <c r="N25" s="90">
        <v>1</v>
      </c>
    </row>
  </sheetData>
  <mergeCells count="21">
    <mergeCell ref="B9:N9"/>
    <mergeCell ref="B5:M5"/>
    <mergeCell ref="B16:M16"/>
    <mergeCell ref="B3:M3"/>
    <mergeCell ref="B4:M4"/>
    <mergeCell ref="B6:M6"/>
    <mergeCell ref="M7:N7"/>
    <mergeCell ref="K7:L7"/>
    <mergeCell ref="A7:B8"/>
    <mergeCell ref="C7:D7"/>
    <mergeCell ref="E7:F7"/>
    <mergeCell ref="G7:H7"/>
    <mergeCell ref="I7:J7"/>
    <mergeCell ref="K17:L17"/>
    <mergeCell ref="M17:N17"/>
    <mergeCell ref="B19:N19"/>
    <mergeCell ref="A17:B18"/>
    <mergeCell ref="C17:D17"/>
    <mergeCell ref="E17:F17"/>
    <mergeCell ref="G17:H17"/>
    <mergeCell ref="I17:J17"/>
  </mergeCells>
  <pageMargins left="0.51181102362204722" right="0.11811023622047245" top="0.27559055118110237" bottom="0.23622047244094491" header="0.31496062992125984" footer="0.31496062992125984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30"/>
  <sheetViews>
    <sheetView view="pageBreakPreview" topLeftCell="A28" zoomScaleSheetLayoutView="100" workbookViewId="0">
      <selection activeCell="D29" sqref="D29"/>
    </sheetView>
  </sheetViews>
  <sheetFormatPr defaultRowHeight="21.75" x14ac:dyDescent="0.5"/>
  <cols>
    <col min="1" max="1" width="3.625" style="23" customWidth="1"/>
    <col min="2" max="2" width="16.25" style="23" customWidth="1"/>
    <col min="3" max="3" width="16.875" style="23" customWidth="1"/>
    <col min="4" max="4" width="15.5" style="23" customWidth="1"/>
    <col min="5" max="6" width="7.75" style="23" customWidth="1"/>
    <col min="7" max="7" width="8.5" style="23" customWidth="1"/>
    <col min="8" max="8" width="9.375" style="23" customWidth="1"/>
    <col min="9" max="9" width="9.25" style="23" customWidth="1"/>
    <col min="10" max="10" width="11.5" style="23" customWidth="1"/>
    <col min="11" max="11" width="10.875" style="23" customWidth="1"/>
    <col min="12" max="12" width="9.5" style="23" customWidth="1"/>
    <col min="13" max="16384" width="9" style="23"/>
  </cols>
  <sheetData>
    <row r="1" spans="1:13" s="60" customFormat="1" ht="20.25" customHeight="1" x14ac:dyDescent="0.3">
      <c r="F1" s="61"/>
      <c r="G1" s="61"/>
      <c r="L1" s="4" t="s">
        <v>84</v>
      </c>
      <c r="M1" s="62"/>
    </row>
    <row r="2" spans="1:13" s="60" customFormat="1" ht="18.75" x14ac:dyDescent="0.3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20.25" customHeight="1" x14ac:dyDescent="0.5">
      <c r="A3" s="110" t="s">
        <v>102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3" ht="20.25" customHeight="1" x14ac:dyDescent="0.5">
      <c r="A4" s="110" t="s">
        <v>110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3" x14ac:dyDescent="0.5">
      <c r="A5" s="111" t="s">
        <v>18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3" x14ac:dyDescent="0.5">
      <c r="A6" s="67"/>
      <c r="B6" s="67"/>
      <c r="C6" s="67" t="s">
        <v>19</v>
      </c>
      <c r="D6" s="67"/>
      <c r="E6" s="67"/>
      <c r="F6" s="67"/>
      <c r="G6" s="67"/>
      <c r="H6" s="67"/>
      <c r="I6" s="67"/>
      <c r="J6" s="67"/>
      <c r="K6" s="67"/>
      <c r="L6" s="67"/>
    </row>
    <row r="7" spans="1:13" x14ac:dyDescent="0.5">
      <c r="A7" s="31" t="s">
        <v>17</v>
      </c>
      <c r="B7" s="31"/>
      <c r="C7" s="31"/>
      <c r="D7" s="31"/>
      <c r="E7" s="31"/>
      <c r="F7" s="31"/>
      <c r="G7" s="31"/>
      <c r="H7" s="31"/>
      <c r="I7" s="31"/>
    </row>
    <row r="8" spans="1:13" x14ac:dyDescent="0.5">
      <c r="A8" s="112" t="s">
        <v>15</v>
      </c>
      <c r="B8" s="112"/>
      <c r="C8" s="112"/>
      <c r="D8" s="112"/>
      <c r="E8" s="112"/>
      <c r="F8" s="112"/>
      <c r="G8" s="112"/>
      <c r="H8" s="112"/>
      <c r="I8" s="66"/>
      <c r="K8" s="23" t="s">
        <v>1</v>
      </c>
    </row>
    <row r="9" spans="1:13" x14ac:dyDescent="0.5">
      <c r="A9" s="113" t="s">
        <v>16</v>
      </c>
      <c r="B9" s="113"/>
      <c r="C9" s="113"/>
      <c r="D9" s="113"/>
      <c r="E9" s="113"/>
      <c r="F9" s="113"/>
      <c r="G9" s="113"/>
      <c r="H9" s="113"/>
      <c r="I9" s="32"/>
    </row>
    <row r="10" spans="1:13" ht="18.75" customHeight="1" x14ac:dyDescent="0.5">
      <c r="A10" s="117" t="s">
        <v>2</v>
      </c>
      <c r="B10" s="117" t="s">
        <v>3</v>
      </c>
      <c r="C10" s="117" t="s">
        <v>4</v>
      </c>
      <c r="D10" s="114" t="s">
        <v>11</v>
      </c>
      <c r="E10" s="120" t="s">
        <v>32</v>
      </c>
      <c r="F10" s="121"/>
      <c r="G10" s="121"/>
      <c r="H10" s="121"/>
      <c r="I10" s="122"/>
      <c r="J10" s="114" t="s">
        <v>10</v>
      </c>
      <c r="K10" s="114" t="s">
        <v>8</v>
      </c>
      <c r="L10" s="114" t="s">
        <v>9</v>
      </c>
    </row>
    <row r="11" spans="1:13" ht="20.25" customHeight="1" x14ac:dyDescent="0.5">
      <c r="A11" s="118"/>
      <c r="B11" s="118"/>
      <c r="C11" s="118"/>
      <c r="D11" s="115"/>
      <c r="E11" s="27">
        <v>2561</v>
      </c>
      <c r="F11" s="27">
        <v>2562</v>
      </c>
      <c r="G11" s="27">
        <v>2563</v>
      </c>
      <c r="H11" s="27">
        <v>2564</v>
      </c>
      <c r="I11" s="27">
        <v>2565</v>
      </c>
      <c r="J11" s="115"/>
      <c r="K11" s="115"/>
      <c r="L11" s="115"/>
    </row>
    <row r="12" spans="1:13" ht="19.5" customHeight="1" x14ac:dyDescent="0.5">
      <c r="A12" s="119"/>
      <c r="B12" s="118"/>
      <c r="C12" s="118"/>
      <c r="D12" s="116"/>
      <c r="E12" s="27" t="s">
        <v>5</v>
      </c>
      <c r="F12" s="27" t="s">
        <v>5</v>
      </c>
      <c r="G12" s="27" t="s">
        <v>5</v>
      </c>
      <c r="H12" s="27" t="s">
        <v>5</v>
      </c>
      <c r="I12" s="27" t="s">
        <v>5</v>
      </c>
      <c r="J12" s="116"/>
      <c r="K12" s="116"/>
      <c r="L12" s="116"/>
    </row>
    <row r="13" spans="1:13" ht="138.75" customHeight="1" x14ac:dyDescent="0.5">
      <c r="A13" s="24">
        <v>1</v>
      </c>
      <c r="B13" s="10" t="s">
        <v>104</v>
      </c>
      <c r="C13" s="11" t="s">
        <v>120</v>
      </c>
      <c r="D13" s="10" t="s">
        <v>103</v>
      </c>
      <c r="E13" s="15" t="s">
        <v>12</v>
      </c>
      <c r="F13" s="15" t="s">
        <v>12</v>
      </c>
      <c r="G13" s="15">
        <v>4877000</v>
      </c>
      <c r="H13" s="15" t="s">
        <v>12</v>
      </c>
      <c r="I13" s="15" t="s">
        <v>12</v>
      </c>
      <c r="J13" s="10" t="s">
        <v>33</v>
      </c>
      <c r="K13" s="19" t="s">
        <v>124</v>
      </c>
      <c r="L13" s="20" t="s">
        <v>7</v>
      </c>
    </row>
    <row r="14" spans="1:13" ht="139.5" customHeight="1" x14ac:dyDescent="0.5">
      <c r="A14" s="24">
        <v>2</v>
      </c>
      <c r="B14" s="10" t="s">
        <v>105</v>
      </c>
      <c r="C14" s="11" t="s">
        <v>120</v>
      </c>
      <c r="D14" s="10" t="s">
        <v>106</v>
      </c>
      <c r="E14" s="15" t="s">
        <v>12</v>
      </c>
      <c r="F14" s="15" t="s">
        <v>12</v>
      </c>
      <c r="G14" s="15">
        <v>428000</v>
      </c>
      <c r="H14" s="15" t="s">
        <v>12</v>
      </c>
      <c r="I14" s="15" t="s">
        <v>12</v>
      </c>
      <c r="J14" s="10" t="s">
        <v>33</v>
      </c>
      <c r="K14" s="19" t="s">
        <v>124</v>
      </c>
      <c r="L14" s="20" t="s">
        <v>7</v>
      </c>
    </row>
    <row r="15" spans="1:13" ht="21.75" customHeight="1" x14ac:dyDescent="0.5">
      <c r="A15" s="29"/>
      <c r="B15" s="17"/>
      <c r="C15" s="18"/>
      <c r="D15" s="17"/>
      <c r="E15" s="16"/>
      <c r="F15" s="16"/>
      <c r="G15" s="16"/>
      <c r="H15" s="16"/>
      <c r="I15" s="16"/>
      <c r="J15" s="17"/>
      <c r="K15" s="17"/>
      <c r="L15" s="90">
        <v>2</v>
      </c>
    </row>
    <row r="16" spans="1:13" s="60" customFormat="1" ht="20.25" customHeight="1" x14ac:dyDescent="0.3">
      <c r="F16" s="61"/>
      <c r="G16" s="61"/>
      <c r="L16" s="4" t="s">
        <v>84</v>
      </c>
      <c r="M16" s="62"/>
    </row>
    <row r="17" spans="1:13" s="60" customFormat="1" ht="18.75" x14ac:dyDescent="0.3">
      <c r="A17" s="123" t="s">
        <v>0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</row>
    <row r="18" spans="1:13" ht="20.25" customHeight="1" x14ac:dyDescent="0.5">
      <c r="A18" s="110" t="s">
        <v>102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</row>
    <row r="19" spans="1:13" ht="20.25" customHeight="1" x14ac:dyDescent="0.5">
      <c r="A19" s="110" t="s">
        <v>110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</row>
    <row r="20" spans="1:13" x14ac:dyDescent="0.5">
      <c r="A20" s="111" t="s">
        <v>18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</row>
    <row r="21" spans="1:13" ht="17.25" customHeight="1" x14ac:dyDescent="0.5">
      <c r="A21" s="67"/>
      <c r="B21" s="67"/>
      <c r="C21" s="67" t="s">
        <v>19</v>
      </c>
      <c r="D21" s="67"/>
      <c r="E21" s="67"/>
      <c r="F21" s="67"/>
      <c r="G21" s="67"/>
      <c r="H21" s="67"/>
      <c r="I21" s="67"/>
      <c r="J21" s="67"/>
      <c r="K21" s="67"/>
      <c r="L21" s="67"/>
    </row>
    <row r="22" spans="1:13" ht="19.5" customHeight="1" x14ac:dyDescent="0.5">
      <c r="A22" s="31" t="s">
        <v>17</v>
      </c>
      <c r="B22" s="31"/>
      <c r="C22" s="31"/>
      <c r="D22" s="31"/>
      <c r="E22" s="31"/>
      <c r="F22" s="31"/>
      <c r="G22" s="31"/>
      <c r="H22" s="31"/>
      <c r="I22" s="31"/>
    </row>
    <row r="23" spans="1:13" x14ac:dyDescent="0.5">
      <c r="A23" s="112" t="s">
        <v>15</v>
      </c>
      <c r="B23" s="112"/>
      <c r="C23" s="112"/>
      <c r="D23" s="112"/>
      <c r="E23" s="112"/>
      <c r="F23" s="112"/>
      <c r="G23" s="112"/>
      <c r="H23" s="112"/>
      <c r="I23" s="66"/>
      <c r="K23" s="23" t="s">
        <v>1</v>
      </c>
    </row>
    <row r="24" spans="1:13" ht="20.25" customHeight="1" x14ac:dyDescent="0.5">
      <c r="A24" s="113" t="s">
        <v>16</v>
      </c>
      <c r="B24" s="113"/>
      <c r="C24" s="113"/>
      <c r="D24" s="113"/>
      <c r="E24" s="113"/>
      <c r="F24" s="113"/>
      <c r="G24" s="113"/>
      <c r="H24" s="113"/>
      <c r="I24" s="32"/>
    </row>
    <row r="25" spans="1:13" ht="18.75" customHeight="1" x14ac:dyDescent="0.5">
      <c r="A25" s="117" t="s">
        <v>2</v>
      </c>
      <c r="B25" s="117" t="s">
        <v>3</v>
      </c>
      <c r="C25" s="117" t="s">
        <v>4</v>
      </c>
      <c r="D25" s="114" t="s">
        <v>11</v>
      </c>
      <c r="E25" s="120" t="s">
        <v>32</v>
      </c>
      <c r="F25" s="121"/>
      <c r="G25" s="121"/>
      <c r="H25" s="121"/>
      <c r="I25" s="122"/>
      <c r="J25" s="114" t="s">
        <v>10</v>
      </c>
      <c r="K25" s="114" t="s">
        <v>8</v>
      </c>
      <c r="L25" s="114" t="s">
        <v>9</v>
      </c>
    </row>
    <row r="26" spans="1:13" ht="20.25" customHeight="1" x14ac:dyDescent="0.5">
      <c r="A26" s="118"/>
      <c r="B26" s="118"/>
      <c r="C26" s="118"/>
      <c r="D26" s="115"/>
      <c r="E26" s="27">
        <v>2561</v>
      </c>
      <c r="F26" s="27">
        <v>2562</v>
      </c>
      <c r="G26" s="27">
        <v>2563</v>
      </c>
      <c r="H26" s="27">
        <v>2564</v>
      </c>
      <c r="I26" s="27">
        <v>2565</v>
      </c>
      <c r="J26" s="115"/>
      <c r="K26" s="115"/>
      <c r="L26" s="115"/>
    </row>
    <row r="27" spans="1:13" ht="19.5" customHeight="1" x14ac:dyDescent="0.5">
      <c r="A27" s="119"/>
      <c r="B27" s="118"/>
      <c r="C27" s="118"/>
      <c r="D27" s="116"/>
      <c r="E27" s="27" t="s">
        <v>5</v>
      </c>
      <c r="F27" s="27" t="s">
        <v>5</v>
      </c>
      <c r="G27" s="27" t="s">
        <v>5</v>
      </c>
      <c r="H27" s="27" t="s">
        <v>5</v>
      </c>
      <c r="I27" s="27" t="s">
        <v>5</v>
      </c>
      <c r="J27" s="116"/>
      <c r="K27" s="116"/>
      <c r="L27" s="116"/>
    </row>
    <row r="28" spans="1:13" ht="135.75" customHeight="1" x14ac:dyDescent="0.5">
      <c r="A28" s="24">
        <v>3</v>
      </c>
      <c r="B28" s="10" t="s">
        <v>108</v>
      </c>
      <c r="C28" s="11" t="s">
        <v>120</v>
      </c>
      <c r="D28" s="10" t="s">
        <v>107</v>
      </c>
      <c r="E28" s="15" t="s">
        <v>12</v>
      </c>
      <c r="F28" s="15" t="s">
        <v>12</v>
      </c>
      <c r="G28" s="15">
        <v>936000</v>
      </c>
      <c r="H28" s="15" t="s">
        <v>12</v>
      </c>
      <c r="I28" s="15" t="s">
        <v>12</v>
      </c>
      <c r="J28" s="10" t="s">
        <v>33</v>
      </c>
      <c r="K28" s="19" t="s">
        <v>124</v>
      </c>
      <c r="L28" s="20" t="s">
        <v>7</v>
      </c>
    </row>
    <row r="29" spans="1:13" ht="148.5" customHeight="1" x14ac:dyDescent="0.5">
      <c r="A29" s="24">
        <v>4</v>
      </c>
      <c r="B29" s="10" t="s">
        <v>109</v>
      </c>
      <c r="C29" s="11" t="s">
        <v>120</v>
      </c>
      <c r="D29" s="10" t="s">
        <v>107</v>
      </c>
      <c r="E29" s="15" t="s">
        <v>12</v>
      </c>
      <c r="F29" s="15" t="s">
        <v>12</v>
      </c>
      <c r="G29" s="15">
        <v>9943000</v>
      </c>
      <c r="H29" s="15" t="s">
        <v>12</v>
      </c>
      <c r="I29" s="15" t="s">
        <v>12</v>
      </c>
      <c r="J29" s="10" t="s">
        <v>33</v>
      </c>
      <c r="K29" s="19" t="s">
        <v>124</v>
      </c>
      <c r="L29" s="20" t="s">
        <v>7</v>
      </c>
    </row>
    <row r="30" spans="1:13" x14ac:dyDescent="0.5">
      <c r="G30" s="58">
        <f>G13+G14+G28+G29</f>
        <v>16184000</v>
      </c>
      <c r="L30" s="90">
        <v>3</v>
      </c>
    </row>
  </sheetData>
  <mergeCells count="28">
    <mergeCell ref="A2:M2"/>
    <mergeCell ref="A17:M17"/>
    <mergeCell ref="L25:L27"/>
    <mergeCell ref="A20:L20"/>
    <mergeCell ref="A23:H23"/>
    <mergeCell ref="A24:H24"/>
    <mergeCell ref="A25:A27"/>
    <mergeCell ref="B25:B27"/>
    <mergeCell ref="C25:C27"/>
    <mergeCell ref="D25:D27"/>
    <mergeCell ref="E25:I25"/>
    <mergeCell ref="J25:J27"/>
    <mergeCell ref="K25:K27"/>
    <mergeCell ref="A18:L18"/>
    <mergeCell ref="A19:L19"/>
    <mergeCell ref="K10:K12"/>
    <mergeCell ref="L10:L12"/>
    <mergeCell ref="A10:A12"/>
    <mergeCell ref="B10:B12"/>
    <mergeCell ref="C10:C12"/>
    <mergeCell ref="D10:D12"/>
    <mergeCell ref="E10:I10"/>
    <mergeCell ref="J10:J12"/>
    <mergeCell ref="A3:L3"/>
    <mergeCell ref="A4:L4"/>
    <mergeCell ref="A5:L5"/>
    <mergeCell ref="A8:H8"/>
    <mergeCell ref="A9:H9"/>
  </mergeCells>
  <pageMargins left="0.59055118110236227" right="0.11811023622047245" top="0.27559055118110237" bottom="0.2362204724409449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1"/>
  <sheetViews>
    <sheetView view="pageBreakPreview" topLeftCell="A43" zoomScaleSheetLayoutView="100" workbookViewId="0">
      <selection activeCell="L47" sqref="L47"/>
    </sheetView>
  </sheetViews>
  <sheetFormatPr defaultRowHeight="21.75" x14ac:dyDescent="0.5"/>
  <cols>
    <col min="1" max="1" width="3.625" style="23" customWidth="1"/>
    <col min="2" max="2" width="16.5" style="23" customWidth="1"/>
    <col min="3" max="3" width="15.625" style="23" customWidth="1"/>
    <col min="4" max="4" width="16.5" style="23" customWidth="1"/>
    <col min="5" max="5" width="10.25" style="23" customWidth="1"/>
    <col min="6" max="6" width="9.25" style="23" customWidth="1"/>
    <col min="7" max="7" width="9.75" style="23" customWidth="1"/>
    <col min="8" max="8" width="9.5" style="23" customWidth="1"/>
    <col min="9" max="9" width="9.25" style="23" customWidth="1"/>
    <col min="10" max="10" width="11.5" style="23" customWidth="1"/>
    <col min="11" max="11" width="9.5" style="23" customWidth="1"/>
    <col min="12" max="12" width="8.625" style="23" customWidth="1"/>
    <col min="13" max="16384" width="9" style="23"/>
  </cols>
  <sheetData>
    <row r="1" spans="1:12" ht="21.75" customHeight="1" x14ac:dyDescent="0.5">
      <c r="K1" s="28"/>
      <c r="L1" s="26" t="s">
        <v>46</v>
      </c>
    </row>
    <row r="2" spans="1:12" ht="20.25" customHeight="1" x14ac:dyDescent="0.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20.25" customHeight="1" x14ac:dyDescent="0.5">
      <c r="A3" s="110" t="s">
        <v>102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20.25" customHeight="1" x14ac:dyDescent="0.5">
      <c r="A4" s="110" t="s">
        <v>110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s="2" customFormat="1" x14ac:dyDescent="0.5">
      <c r="A5" s="125" t="s">
        <v>18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2" s="2" customFormat="1" ht="16.5" customHeight="1" x14ac:dyDescent="0.5">
      <c r="A6" s="64"/>
      <c r="B6" s="64"/>
      <c r="C6" s="64" t="s">
        <v>19</v>
      </c>
      <c r="D6" s="64"/>
      <c r="E6" s="64"/>
      <c r="F6" s="64"/>
      <c r="G6" s="64"/>
      <c r="H6" s="64"/>
      <c r="I6" s="64"/>
      <c r="J6" s="64"/>
      <c r="K6" s="64"/>
      <c r="L6" s="64"/>
    </row>
    <row r="7" spans="1:12" s="2" customFormat="1" ht="18.75" customHeight="1" x14ac:dyDescent="0.5">
      <c r="A7" s="5" t="s">
        <v>17</v>
      </c>
      <c r="B7" s="5"/>
      <c r="C7" s="5"/>
      <c r="D7" s="5"/>
      <c r="E7" s="5"/>
      <c r="F7" s="5"/>
      <c r="G7" s="5"/>
      <c r="H7" s="5"/>
      <c r="I7" s="5"/>
    </row>
    <row r="8" spans="1:12" s="2" customFormat="1" x14ac:dyDescent="0.5">
      <c r="A8" s="124" t="s">
        <v>15</v>
      </c>
      <c r="B8" s="124"/>
      <c r="C8" s="124"/>
      <c r="D8" s="124"/>
      <c r="E8" s="124"/>
      <c r="F8" s="124"/>
      <c r="G8" s="124"/>
      <c r="H8" s="124"/>
      <c r="I8" s="65"/>
      <c r="K8" s="2" t="s">
        <v>1</v>
      </c>
    </row>
    <row r="9" spans="1:12" ht="19.5" customHeight="1" x14ac:dyDescent="0.5">
      <c r="A9" s="113" t="s">
        <v>42</v>
      </c>
      <c r="B9" s="113"/>
      <c r="C9" s="113"/>
      <c r="D9" s="113"/>
      <c r="E9" s="113"/>
      <c r="F9" s="113"/>
      <c r="G9" s="113"/>
      <c r="H9" s="113"/>
      <c r="I9" s="32"/>
    </row>
    <row r="10" spans="1:12" x14ac:dyDescent="0.5">
      <c r="A10" s="117" t="s">
        <v>2</v>
      </c>
      <c r="B10" s="117" t="s">
        <v>3</v>
      </c>
      <c r="C10" s="117" t="s">
        <v>4</v>
      </c>
      <c r="D10" s="114" t="s">
        <v>11</v>
      </c>
      <c r="E10" s="120" t="s">
        <v>32</v>
      </c>
      <c r="F10" s="121"/>
      <c r="G10" s="121"/>
      <c r="H10" s="121"/>
      <c r="I10" s="122"/>
      <c r="J10" s="114" t="s">
        <v>10</v>
      </c>
      <c r="K10" s="114" t="s">
        <v>8</v>
      </c>
      <c r="L10" s="114" t="s">
        <v>9</v>
      </c>
    </row>
    <row r="11" spans="1:12" ht="18.75" customHeight="1" x14ac:dyDescent="0.5">
      <c r="A11" s="118"/>
      <c r="B11" s="118"/>
      <c r="C11" s="118"/>
      <c r="D11" s="115"/>
      <c r="E11" s="27">
        <v>2561</v>
      </c>
      <c r="F11" s="27">
        <v>2562</v>
      </c>
      <c r="G11" s="27">
        <v>2563</v>
      </c>
      <c r="H11" s="27">
        <v>2564</v>
      </c>
      <c r="I11" s="27">
        <v>2565</v>
      </c>
      <c r="J11" s="115"/>
      <c r="K11" s="115"/>
      <c r="L11" s="115"/>
    </row>
    <row r="12" spans="1:12" ht="20.25" customHeight="1" x14ac:dyDescent="0.5">
      <c r="A12" s="119"/>
      <c r="B12" s="119"/>
      <c r="C12" s="119"/>
      <c r="D12" s="116"/>
      <c r="E12" s="27" t="s">
        <v>5</v>
      </c>
      <c r="F12" s="27" t="s">
        <v>5</v>
      </c>
      <c r="G12" s="27" t="s">
        <v>5</v>
      </c>
      <c r="H12" s="27" t="s">
        <v>5</v>
      </c>
      <c r="I12" s="27" t="s">
        <v>5</v>
      </c>
      <c r="J12" s="116"/>
      <c r="K12" s="116"/>
      <c r="L12" s="116"/>
    </row>
    <row r="13" spans="1:12" ht="120" customHeight="1" x14ac:dyDescent="0.5">
      <c r="A13" s="22">
        <v>1</v>
      </c>
      <c r="B13" s="11" t="s">
        <v>63</v>
      </c>
      <c r="C13" s="11" t="s">
        <v>121</v>
      </c>
      <c r="D13" s="11" t="s">
        <v>64</v>
      </c>
      <c r="E13" s="15" t="s">
        <v>12</v>
      </c>
      <c r="F13" s="15" t="s">
        <v>12</v>
      </c>
      <c r="G13" s="15">
        <v>460000</v>
      </c>
      <c r="H13" s="15" t="s">
        <v>12</v>
      </c>
      <c r="I13" s="15" t="s">
        <v>12</v>
      </c>
      <c r="J13" s="10" t="s">
        <v>83</v>
      </c>
      <c r="K13" s="11" t="s">
        <v>122</v>
      </c>
      <c r="L13" s="20" t="s">
        <v>7</v>
      </c>
    </row>
    <row r="14" spans="1:12" ht="117" customHeight="1" x14ac:dyDescent="0.5">
      <c r="A14" s="22">
        <v>2</v>
      </c>
      <c r="B14" s="11" t="s">
        <v>61</v>
      </c>
      <c r="C14" s="11" t="s">
        <v>121</v>
      </c>
      <c r="D14" s="11" t="s">
        <v>65</v>
      </c>
      <c r="E14" s="15" t="s">
        <v>12</v>
      </c>
      <c r="F14" s="15" t="s">
        <v>12</v>
      </c>
      <c r="G14" s="15">
        <v>360000</v>
      </c>
      <c r="H14" s="57" t="s">
        <v>12</v>
      </c>
      <c r="I14" s="57" t="s">
        <v>12</v>
      </c>
      <c r="J14" s="10" t="s">
        <v>83</v>
      </c>
      <c r="K14" s="11" t="s">
        <v>122</v>
      </c>
      <c r="L14" s="20" t="s">
        <v>7</v>
      </c>
    </row>
    <row r="15" spans="1:12" ht="21" customHeight="1" x14ac:dyDescent="0.5">
      <c r="A15" s="29"/>
      <c r="B15" s="18"/>
      <c r="C15" s="18"/>
      <c r="D15" s="18"/>
      <c r="E15" s="85"/>
      <c r="F15" s="85"/>
      <c r="G15" s="85"/>
      <c r="H15" s="86"/>
      <c r="I15" s="86"/>
      <c r="J15" s="17"/>
      <c r="K15" s="18"/>
      <c r="L15" s="30"/>
    </row>
    <row r="16" spans="1:12" ht="24" customHeight="1" x14ac:dyDescent="0.5">
      <c r="E16" s="87"/>
      <c r="F16" s="87"/>
      <c r="G16" s="88"/>
      <c r="H16" s="88"/>
      <c r="I16" s="88"/>
      <c r="L16" s="90">
        <v>4</v>
      </c>
    </row>
    <row r="17" spans="1:12" ht="21" customHeight="1" x14ac:dyDescent="0.5">
      <c r="K17" s="28"/>
      <c r="L17" s="26" t="s">
        <v>46</v>
      </c>
    </row>
    <row r="18" spans="1:12" ht="20.25" customHeight="1" x14ac:dyDescent="0.5">
      <c r="A18" s="110" t="s">
        <v>0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</row>
    <row r="19" spans="1:12" ht="20.25" customHeight="1" x14ac:dyDescent="0.5">
      <c r="A19" s="110" t="s">
        <v>102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</row>
    <row r="20" spans="1:12" ht="20.25" customHeight="1" x14ac:dyDescent="0.5">
      <c r="A20" s="110" t="s">
        <v>110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</row>
    <row r="21" spans="1:12" s="2" customFormat="1" x14ac:dyDescent="0.5">
      <c r="A21" s="125" t="s">
        <v>18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s="2" customFormat="1" ht="16.5" customHeight="1" x14ac:dyDescent="0.5">
      <c r="A22" s="64"/>
      <c r="B22" s="64"/>
      <c r="C22" s="64" t="s">
        <v>19</v>
      </c>
      <c r="D22" s="64"/>
      <c r="E22" s="64"/>
      <c r="F22" s="64"/>
      <c r="G22" s="64"/>
      <c r="H22" s="64"/>
      <c r="I22" s="64"/>
      <c r="J22" s="64"/>
      <c r="K22" s="64"/>
      <c r="L22" s="64"/>
    </row>
    <row r="23" spans="1:12" s="2" customFormat="1" ht="18.75" customHeight="1" x14ac:dyDescent="0.5">
      <c r="A23" s="5" t="s">
        <v>17</v>
      </c>
      <c r="B23" s="5"/>
      <c r="C23" s="5"/>
      <c r="D23" s="5"/>
      <c r="E23" s="5"/>
      <c r="F23" s="5"/>
      <c r="G23" s="5"/>
      <c r="H23" s="5"/>
      <c r="I23" s="5"/>
    </row>
    <row r="24" spans="1:12" s="2" customFormat="1" x14ac:dyDescent="0.5">
      <c r="A24" s="124" t="s">
        <v>15</v>
      </c>
      <c r="B24" s="124"/>
      <c r="C24" s="124"/>
      <c r="D24" s="124"/>
      <c r="E24" s="124"/>
      <c r="F24" s="124"/>
      <c r="G24" s="124"/>
      <c r="H24" s="124"/>
      <c r="I24" s="65"/>
      <c r="K24" s="2" t="s">
        <v>1</v>
      </c>
    </row>
    <row r="25" spans="1:12" ht="19.5" customHeight="1" x14ac:dyDescent="0.5">
      <c r="A25" s="113" t="s">
        <v>42</v>
      </c>
      <c r="B25" s="113"/>
      <c r="C25" s="113"/>
      <c r="D25" s="113"/>
      <c r="E25" s="113"/>
      <c r="F25" s="113"/>
      <c r="G25" s="113"/>
      <c r="H25" s="113"/>
      <c r="I25" s="32"/>
    </row>
    <row r="26" spans="1:12" x14ac:dyDescent="0.5">
      <c r="A26" s="117" t="s">
        <v>2</v>
      </c>
      <c r="B26" s="117" t="s">
        <v>3</v>
      </c>
      <c r="C26" s="117" t="s">
        <v>4</v>
      </c>
      <c r="D26" s="114" t="s">
        <v>11</v>
      </c>
      <c r="E26" s="120" t="s">
        <v>32</v>
      </c>
      <c r="F26" s="121"/>
      <c r="G26" s="121"/>
      <c r="H26" s="121"/>
      <c r="I26" s="122"/>
      <c r="J26" s="114" t="s">
        <v>10</v>
      </c>
      <c r="K26" s="114" t="s">
        <v>8</v>
      </c>
      <c r="L26" s="114" t="s">
        <v>9</v>
      </c>
    </row>
    <row r="27" spans="1:12" ht="18.75" customHeight="1" x14ac:dyDescent="0.5">
      <c r="A27" s="118"/>
      <c r="B27" s="118"/>
      <c r="C27" s="118"/>
      <c r="D27" s="115"/>
      <c r="E27" s="27">
        <v>2561</v>
      </c>
      <c r="F27" s="27">
        <v>2562</v>
      </c>
      <c r="G27" s="27">
        <v>2563</v>
      </c>
      <c r="H27" s="27">
        <v>2564</v>
      </c>
      <c r="I27" s="27">
        <v>2565</v>
      </c>
      <c r="J27" s="115"/>
      <c r="K27" s="115"/>
      <c r="L27" s="115"/>
    </row>
    <row r="28" spans="1:12" ht="20.25" customHeight="1" x14ac:dyDescent="0.5">
      <c r="A28" s="119"/>
      <c r="B28" s="119"/>
      <c r="C28" s="119"/>
      <c r="D28" s="116"/>
      <c r="E28" s="27" t="s">
        <v>5</v>
      </c>
      <c r="F28" s="27" t="s">
        <v>5</v>
      </c>
      <c r="G28" s="27" t="s">
        <v>5</v>
      </c>
      <c r="H28" s="27" t="s">
        <v>5</v>
      </c>
      <c r="I28" s="27" t="s">
        <v>5</v>
      </c>
      <c r="J28" s="116"/>
      <c r="K28" s="116"/>
      <c r="L28" s="116"/>
    </row>
    <row r="29" spans="1:12" s="2" customFormat="1" ht="151.5" customHeight="1" x14ac:dyDescent="0.5">
      <c r="A29" s="8">
        <v>3</v>
      </c>
      <c r="B29" s="11" t="s">
        <v>62</v>
      </c>
      <c r="C29" s="11" t="s">
        <v>121</v>
      </c>
      <c r="D29" s="11" t="s">
        <v>66</v>
      </c>
      <c r="E29" s="57" t="s">
        <v>12</v>
      </c>
      <c r="F29" s="57" t="s">
        <v>12</v>
      </c>
      <c r="G29" s="9">
        <v>410000</v>
      </c>
      <c r="H29" s="57" t="s">
        <v>12</v>
      </c>
      <c r="I29" s="57" t="s">
        <v>12</v>
      </c>
      <c r="J29" s="10" t="s">
        <v>83</v>
      </c>
      <c r="K29" s="11" t="s">
        <v>122</v>
      </c>
      <c r="L29" s="12" t="s">
        <v>7</v>
      </c>
    </row>
    <row r="30" spans="1:12" ht="111.75" customHeight="1" x14ac:dyDescent="0.5">
      <c r="A30" s="22">
        <v>4</v>
      </c>
      <c r="B30" s="11" t="s">
        <v>67</v>
      </c>
      <c r="C30" s="11" t="s">
        <v>121</v>
      </c>
      <c r="D30" s="11" t="s">
        <v>68</v>
      </c>
      <c r="E30" s="15" t="s">
        <v>12</v>
      </c>
      <c r="F30" s="15" t="s">
        <v>12</v>
      </c>
      <c r="G30" s="15">
        <v>460000</v>
      </c>
      <c r="H30" s="15" t="s">
        <v>12</v>
      </c>
      <c r="I30" s="15" t="s">
        <v>12</v>
      </c>
      <c r="J30" s="10" t="s">
        <v>83</v>
      </c>
      <c r="K30" s="11" t="s">
        <v>122</v>
      </c>
      <c r="L30" s="20" t="s">
        <v>7</v>
      </c>
    </row>
    <row r="31" spans="1:12" ht="24" customHeight="1" x14ac:dyDescent="0.5">
      <c r="A31" s="29"/>
      <c r="B31" s="18"/>
      <c r="C31" s="18"/>
      <c r="D31" s="18"/>
      <c r="E31" s="16"/>
      <c r="F31" s="16"/>
      <c r="G31" s="16"/>
      <c r="H31" s="16"/>
      <c r="I31" s="16"/>
      <c r="J31" s="17"/>
      <c r="K31" s="18"/>
      <c r="L31" s="90">
        <v>5</v>
      </c>
    </row>
    <row r="32" spans="1:12" ht="21" customHeight="1" x14ac:dyDescent="0.5">
      <c r="K32" s="28"/>
      <c r="L32" s="26" t="s">
        <v>46</v>
      </c>
    </row>
    <row r="33" spans="1:12" ht="24" customHeight="1" x14ac:dyDescent="0.5">
      <c r="A33" s="110" t="s">
        <v>0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</row>
    <row r="34" spans="1:12" ht="20.25" customHeight="1" x14ac:dyDescent="0.5">
      <c r="A34" s="110" t="s">
        <v>102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</row>
    <row r="35" spans="1:12" ht="20.25" customHeight="1" x14ac:dyDescent="0.5">
      <c r="A35" s="110" t="s">
        <v>110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</row>
    <row r="36" spans="1:12" s="2" customFormat="1" x14ac:dyDescent="0.5">
      <c r="A36" s="125" t="s">
        <v>18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</row>
    <row r="37" spans="1:12" s="2" customFormat="1" ht="16.5" customHeight="1" x14ac:dyDescent="0.5">
      <c r="A37" s="69"/>
      <c r="B37" s="69"/>
      <c r="C37" s="69" t="s">
        <v>19</v>
      </c>
      <c r="D37" s="69"/>
      <c r="E37" s="69"/>
      <c r="F37" s="69"/>
      <c r="G37" s="69"/>
      <c r="H37" s="69"/>
      <c r="I37" s="69"/>
      <c r="J37" s="69"/>
      <c r="K37" s="69"/>
      <c r="L37" s="69"/>
    </row>
    <row r="38" spans="1:12" s="2" customFormat="1" ht="18.75" customHeight="1" x14ac:dyDescent="0.5">
      <c r="A38" s="5" t="s">
        <v>17</v>
      </c>
      <c r="B38" s="5"/>
      <c r="C38" s="5"/>
      <c r="D38" s="5"/>
      <c r="E38" s="5"/>
      <c r="F38" s="5"/>
      <c r="G38" s="5"/>
      <c r="H38" s="5"/>
      <c r="I38" s="5"/>
    </row>
    <row r="39" spans="1:12" s="2" customFormat="1" x14ac:dyDescent="0.5">
      <c r="A39" s="124" t="s">
        <v>15</v>
      </c>
      <c r="B39" s="124"/>
      <c r="C39" s="124"/>
      <c r="D39" s="124"/>
      <c r="E39" s="124"/>
      <c r="F39" s="124"/>
      <c r="G39" s="124"/>
      <c r="H39" s="124"/>
      <c r="I39" s="70"/>
      <c r="K39" s="2" t="s">
        <v>1</v>
      </c>
    </row>
    <row r="40" spans="1:12" ht="19.5" customHeight="1" x14ac:dyDescent="0.5">
      <c r="A40" s="113" t="s">
        <v>42</v>
      </c>
      <c r="B40" s="113"/>
      <c r="C40" s="113"/>
      <c r="D40" s="113"/>
      <c r="E40" s="113"/>
      <c r="F40" s="113"/>
      <c r="G40" s="113"/>
      <c r="H40" s="113"/>
      <c r="I40" s="32"/>
    </row>
    <row r="41" spans="1:12" x14ac:dyDescent="0.5">
      <c r="A41" s="117" t="s">
        <v>2</v>
      </c>
      <c r="B41" s="117" t="s">
        <v>3</v>
      </c>
      <c r="C41" s="117" t="s">
        <v>4</v>
      </c>
      <c r="D41" s="114" t="s">
        <v>11</v>
      </c>
      <c r="E41" s="120" t="s">
        <v>32</v>
      </c>
      <c r="F41" s="121"/>
      <c r="G41" s="121"/>
      <c r="H41" s="121"/>
      <c r="I41" s="122"/>
      <c r="J41" s="114" t="s">
        <v>10</v>
      </c>
      <c r="K41" s="114" t="s">
        <v>8</v>
      </c>
      <c r="L41" s="114" t="s">
        <v>9</v>
      </c>
    </row>
    <row r="42" spans="1:12" ht="18.75" customHeight="1" x14ac:dyDescent="0.5">
      <c r="A42" s="118"/>
      <c r="B42" s="118"/>
      <c r="C42" s="118"/>
      <c r="D42" s="115"/>
      <c r="E42" s="27">
        <v>2561</v>
      </c>
      <c r="F42" s="27">
        <v>2562</v>
      </c>
      <c r="G42" s="27">
        <v>2563</v>
      </c>
      <c r="H42" s="27">
        <v>2564</v>
      </c>
      <c r="I42" s="27">
        <v>2565</v>
      </c>
      <c r="J42" s="115"/>
      <c r="K42" s="115"/>
      <c r="L42" s="115"/>
    </row>
    <row r="43" spans="1:12" ht="20.25" customHeight="1" x14ac:dyDescent="0.5">
      <c r="A43" s="119"/>
      <c r="B43" s="119"/>
      <c r="C43" s="119"/>
      <c r="D43" s="116"/>
      <c r="E43" s="27" t="s">
        <v>5</v>
      </c>
      <c r="F43" s="27" t="s">
        <v>5</v>
      </c>
      <c r="G43" s="27" t="s">
        <v>5</v>
      </c>
      <c r="H43" s="27" t="s">
        <v>5</v>
      </c>
      <c r="I43" s="27" t="s">
        <v>5</v>
      </c>
      <c r="J43" s="116"/>
      <c r="K43" s="116"/>
      <c r="L43" s="116"/>
    </row>
    <row r="44" spans="1:12" ht="116.25" customHeight="1" x14ac:dyDescent="0.5">
      <c r="A44" s="22">
        <v>5</v>
      </c>
      <c r="B44" s="11" t="s">
        <v>69</v>
      </c>
      <c r="C44" s="11" t="s">
        <v>121</v>
      </c>
      <c r="D44" s="11" t="s">
        <v>70</v>
      </c>
      <c r="E44" s="15" t="s">
        <v>12</v>
      </c>
      <c r="F44" s="15" t="s">
        <v>12</v>
      </c>
      <c r="G44" s="15">
        <v>200000</v>
      </c>
      <c r="H44" s="57" t="s">
        <v>12</v>
      </c>
      <c r="I44" s="57" t="s">
        <v>12</v>
      </c>
      <c r="J44" s="10" t="s">
        <v>83</v>
      </c>
      <c r="K44" s="11" t="s">
        <v>122</v>
      </c>
      <c r="L44" s="20" t="s">
        <v>7</v>
      </c>
    </row>
    <row r="45" spans="1:12" ht="125.25" customHeight="1" x14ac:dyDescent="0.5">
      <c r="A45" s="22">
        <v>6</v>
      </c>
      <c r="B45" s="11" t="s">
        <v>71</v>
      </c>
      <c r="C45" s="11" t="s">
        <v>121</v>
      </c>
      <c r="D45" s="14" t="s">
        <v>72</v>
      </c>
      <c r="E45" s="15" t="s">
        <v>12</v>
      </c>
      <c r="F45" s="15" t="s">
        <v>12</v>
      </c>
      <c r="G45" s="15">
        <v>1228000</v>
      </c>
      <c r="H45" s="15" t="s">
        <v>12</v>
      </c>
      <c r="I45" s="15" t="s">
        <v>12</v>
      </c>
      <c r="J45" s="10" t="s">
        <v>49</v>
      </c>
      <c r="K45" s="11" t="s">
        <v>122</v>
      </c>
      <c r="L45" s="12" t="s">
        <v>7</v>
      </c>
    </row>
    <row r="46" spans="1:12" ht="21.75" customHeight="1" x14ac:dyDescent="0.5">
      <c r="G46" s="89">
        <f>G13+G14+G29+G30+G44+G45</f>
        <v>3118000</v>
      </c>
      <c r="K46" s="28"/>
      <c r="L46" s="34"/>
    </row>
    <row r="47" spans="1:12" x14ac:dyDescent="0.5">
      <c r="L47" s="90">
        <v>6</v>
      </c>
    </row>
    <row r="51" spans="12:12" x14ac:dyDescent="0.5">
      <c r="L51" s="34"/>
    </row>
  </sheetData>
  <mergeCells count="42">
    <mergeCell ref="J41:J43"/>
    <mergeCell ref="K41:K43"/>
    <mergeCell ref="L41:L43"/>
    <mergeCell ref="A39:H39"/>
    <mergeCell ref="A40:H40"/>
    <mergeCell ref="A41:A43"/>
    <mergeCell ref="B41:B43"/>
    <mergeCell ref="C41:C43"/>
    <mergeCell ref="D41:D43"/>
    <mergeCell ref="E41:I41"/>
    <mergeCell ref="A9:H9"/>
    <mergeCell ref="A33:L33"/>
    <mergeCell ref="A34:L34"/>
    <mergeCell ref="A35:L35"/>
    <mergeCell ref="A36:L36"/>
    <mergeCell ref="A21:L21"/>
    <mergeCell ref="A10:A12"/>
    <mergeCell ref="B10:B12"/>
    <mergeCell ref="C10:C12"/>
    <mergeCell ref="D10:D12"/>
    <mergeCell ref="E10:I10"/>
    <mergeCell ref="J10:J12"/>
    <mergeCell ref="K10:K12"/>
    <mergeCell ref="L10:L12"/>
    <mergeCell ref="A18:L18"/>
    <mergeCell ref="A19:L19"/>
    <mergeCell ref="A2:L2"/>
    <mergeCell ref="A3:L3"/>
    <mergeCell ref="A4:L4"/>
    <mergeCell ref="A5:L5"/>
    <mergeCell ref="A8:H8"/>
    <mergeCell ref="A20:L20"/>
    <mergeCell ref="J26:J28"/>
    <mergeCell ref="K26:K28"/>
    <mergeCell ref="L26:L28"/>
    <mergeCell ref="A24:H24"/>
    <mergeCell ref="A25:H25"/>
    <mergeCell ref="A26:A28"/>
    <mergeCell ref="B26:B28"/>
    <mergeCell ref="C26:C28"/>
    <mergeCell ref="D26:D28"/>
    <mergeCell ref="E26:I26"/>
  </mergeCells>
  <pageMargins left="0.51181102362204722" right="0.11811023622047245" top="0.47244094488188981" bottom="0.23622047244094491" header="0.31496062992125984" footer="0.31496062992125984"/>
  <pageSetup paperSize="9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view="pageBreakPreview" topLeftCell="A59" zoomScaleSheetLayoutView="100" workbookViewId="0">
      <selection activeCell="K73" sqref="K73"/>
    </sheetView>
  </sheetViews>
  <sheetFormatPr defaultRowHeight="21.75" x14ac:dyDescent="0.5"/>
  <cols>
    <col min="1" max="1" width="2.875" style="2" customWidth="1"/>
    <col min="2" max="2" width="13.625" style="2" customWidth="1"/>
    <col min="3" max="3" width="11" style="2" customWidth="1"/>
    <col min="4" max="4" width="15.375" style="2" customWidth="1"/>
    <col min="5" max="5" width="14.875" style="2" customWidth="1"/>
    <col min="6" max="6" width="6.625" style="38" customWidth="1"/>
    <col min="7" max="7" width="6.375" style="38" customWidth="1"/>
    <col min="8" max="8" width="8.375" style="2" customWidth="1"/>
    <col min="9" max="9" width="10" style="2" customWidth="1"/>
    <col min="10" max="10" width="12.5" style="2" customWidth="1"/>
    <col min="11" max="11" width="10.125" style="2" customWidth="1"/>
    <col min="12" max="12" width="11" style="2" customWidth="1"/>
    <col min="13" max="13" width="7.5" style="2" customWidth="1"/>
    <col min="14" max="16384" width="9" style="2"/>
  </cols>
  <sheetData>
    <row r="1" spans="1:13" x14ac:dyDescent="0.5">
      <c r="L1" s="4" t="s">
        <v>84</v>
      </c>
      <c r="M1" s="73"/>
    </row>
    <row r="2" spans="1:13" x14ac:dyDescent="0.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x14ac:dyDescent="0.5">
      <c r="A3" s="108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23" customFormat="1" ht="20.25" customHeight="1" x14ac:dyDescent="0.5">
      <c r="A4" s="110" t="s">
        <v>111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3" x14ac:dyDescent="0.5">
      <c r="A5" s="125" t="s">
        <v>50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3" ht="19.5" customHeight="1" x14ac:dyDescent="0.5">
      <c r="A6" s="69"/>
      <c r="B6" s="69"/>
      <c r="C6" s="69" t="s">
        <v>19</v>
      </c>
      <c r="D6" s="69"/>
      <c r="E6" s="69"/>
      <c r="F6" s="74"/>
      <c r="G6" s="74"/>
      <c r="H6" s="69"/>
      <c r="I6" s="69"/>
      <c r="J6" s="69"/>
      <c r="K6" s="69"/>
      <c r="L6" s="69"/>
      <c r="M6" s="69"/>
    </row>
    <row r="7" spans="1:13" x14ac:dyDescent="0.5">
      <c r="A7" s="5" t="s">
        <v>17</v>
      </c>
      <c r="B7" s="5"/>
      <c r="C7" s="5"/>
      <c r="D7" s="5"/>
      <c r="E7" s="5"/>
      <c r="F7" s="75"/>
      <c r="G7" s="75" t="s">
        <v>51</v>
      </c>
      <c r="H7" s="5"/>
      <c r="I7" s="5"/>
      <c r="J7" s="5"/>
    </row>
    <row r="8" spans="1:13" ht="20.25" customHeight="1" x14ac:dyDescent="0.5">
      <c r="A8" s="124" t="s">
        <v>15</v>
      </c>
      <c r="B8" s="124"/>
      <c r="C8" s="124"/>
      <c r="D8" s="124"/>
      <c r="E8" s="124"/>
      <c r="F8" s="124"/>
      <c r="G8" s="124"/>
      <c r="H8" s="124"/>
      <c r="I8" s="124"/>
      <c r="J8" s="70"/>
      <c r="L8" s="2" t="s">
        <v>1</v>
      </c>
    </row>
    <row r="9" spans="1:13" x14ac:dyDescent="0.5">
      <c r="A9" s="129" t="s">
        <v>16</v>
      </c>
      <c r="B9" s="129"/>
      <c r="C9" s="129"/>
      <c r="D9" s="129"/>
      <c r="E9" s="129"/>
      <c r="F9" s="129"/>
      <c r="G9" s="129"/>
      <c r="H9" s="129"/>
      <c r="I9" s="129"/>
      <c r="J9" s="6"/>
    </row>
    <row r="10" spans="1:13" ht="20.25" customHeight="1" x14ac:dyDescent="0.5">
      <c r="A10" s="130" t="s">
        <v>2</v>
      </c>
      <c r="B10" s="104" t="s">
        <v>52</v>
      </c>
      <c r="C10" s="133"/>
      <c r="D10" s="133"/>
      <c r="E10" s="133"/>
      <c r="F10" s="133"/>
      <c r="G10" s="133"/>
      <c r="H10" s="133"/>
      <c r="I10" s="105"/>
      <c r="J10" s="130" t="s">
        <v>4</v>
      </c>
      <c r="K10" s="134" t="s">
        <v>10</v>
      </c>
      <c r="L10" s="134" t="s">
        <v>8</v>
      </c>
      <c r="M10" s="134" t="s">
        <v>9</v>
      </c>
    </row>
    <row r="11" spans="1:13" ht="18.75" customHeight="1" x14ac:dyDescent="0.5">
      <c r="A11" s="131"/>
      <c r="B11" s="128" t="s">
        <v>53</v>
      </c>
      <c r="C11" s="128"/>
      <c r="D11" s="137" t="s">
        <v>11</v>
      </c>
      <c r="E11" s="137"/>
      <c r="F11" s="126" t="s">
        <v>54</v>
      </c>
      <c r="G11" s="127"/>
      <c r="H11" s="128" t="s">
        <v>23</v>
      </c>
      <c r="I11" s="128"/>
      <c r="J11" s="131"/>
      <c r="K11" s="135"/>
      <c r="L11" s="135"/>
      <c r="M11" s="135"/>
    </row>
    <row r="12" spans="1:13" ht="22.5" customHeight="1" x14ac:dyDescent="0.5">
      <c r="A12" s="132"/>
      <c r="B12" s="7" t="s">
        <v>55</v>
      </c>
      <c r="C12" s="68" t="s">
        <v>56</v>
      </c>
      <c r="D12" s="7" t="s">
        <v>55</v>
      </c>
      <c r="E12" s="68" t="s">
        <v>56</v>
      </c>
      <c r="F12" s="76" t="s">
        <v>55</v>
      </c>
      <c r="G12" s="77" t="s">
        <v>56</v>
      </c>
      <c r="H12" s="7" t="s">
        <v>55</v>
      </c>
      <c r="I12" s="78" t="s">
        <v>56</v>
      </c>
      <c r="J12" s="131"/>
      <c r="K12" s="136"/>
      <c r="L12" s="136"/>
      <c r="M12" s="136"/>
    </row>
    <row r="13" spans="1:13" ht="137.25" customHeight="1" x14ac:dyDescent="0.5">
      <c r="A13" s="13">
        <v>1</v>
      </c>
      <c r="B13" s="10" t="s">
        <v>38</v>
      </c>
      <c r="C13" s="12" t="s">
        <v>57</v>
      </c>
      <c r="D13" s="10" t="s">
        <v>45</v>
      </c>
      <c r="E13" s="10" t="s">
        <v>96</v>
      </c>
      <c r="F13" s="79" t="s">
        <v>95</v>
      </c>
      <c r="G13" s="80">
        <v>2563</v>
      </c>
      <c r="H13" s="81" t="s">
        <v>97</v>
      </c>
      <c r="I13" s="81">
        <v>829000</v>
      </c>
      <c r="J13" s="35" t="s">
        <v>120</v>
      </c>
      <c r="K13" s="10" t="s">
        <v>33</v>
      </c>
      <c r="L13" s="19" t="s">
        <v>124</v>
      </c>
      <c r="M13" s="12" t="s">
        <v>100</v>
      </c>
    </row>
    <row r="14" spans="1:13" ht="141" customHeight="1" x14ac:dyDescent="0.5">
      <c r="A14" s="13">
        <v>2</v>
      </c>
      <c r="B14" s="10" t="s">
        <v>41</v>
      </c>
      <c r="C14" s="12" t="s">
        <v>57</v>
      </c>
      <c r="D14" s="10" t="s">
        <v>44</v>
      </c>
      <c r="E14" s="19" t="s">
        <v>78</v>
      </c>
      <c r="F14" s="79" t="s">
        <v>114</v>
      </c>
      <c r="G14" s="80">
        <v>2563</v>
      </c>
      <c r="H14" s="81" t="s">
        <v>113</v>
      </c>
      <c r="I14" s="81">
        <v>494000</v>
      </c>
      <c r="J14" s="35" t="s">
        <v>120</v>
      </c>
      <c r="K14" s="10" t="s">
        <v>33</v>
      </c>
      <c r="L14" s="19" t="s">
        <v>123</v>
      </c>
      <c r="M14" s="12" t="s">
        <v>89</v>
      </c>
    </row>
    <row r="15" spans="1:13" x14ac:dyDescent="0.5">
      <c r="M15" s="91">
        <v>7</v>
      </c>
    </row>
    <row r="16" spans="1:13" x14ac:dyDescent="0.5">
      <c r="L16" s="4" t="s">
        <v>84</v>
      </c>
      <c r="M16" s="73"/>
    </row>
    <row r="17" spans="1:13" x14ac:dyDescent="0.5">
      <c r="A17" s="108" t="s">
        <v>0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</row>
    <row r="18" spans="1:13" x14ac:dyDescent="0.5">
      <c r="A18" s="108" t="s">
        <v>112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</row>
    <row r="19" spans="1:13" s="23" customFormat="1" ht="20.25" customHeight="1" x14ac:dyDescent="0.5">
      <c r="A19" s="110" t="s">
        <v>111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</row>
    <row r="20" spans="1:13" x14ac:dyDescent="0.5">
      <c r="A20" s="125" t="s">
        <v>50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</row>
    <row r="21" spans="1:13" ht="19.5" customHeight="1" x14ac:dyDescent="0.5">
      <c r="A21" s="69"/>
      <c r="B21" s="69"/>
      <c r="C21" s="69" t="s">
        <v>19</v>
      </c>
      <c r="D21" s="69"/>
      <c r="E21" s="69"/>
      <c r="F21" s="74"/>
      <c r="G21" s="74"/>
      <c r="H21" s="69"/>
      <c r="I21" s="69"/>
      <c r="J21" s="69"/>
      <c r="K21" s="69"/>
      <c r="L21" s="69"/>
      <c r="M21" s="69"/>
    </row>
    <row r="22" spans="1:13" x14ac:dyDescent="0.5">
      <c r="A22" s="5" t="s">
        <v>17</v>
      </c>
      <c r="B22" s="5"/>
      <c r="C22" s="5"/>
      <c r="D22" s="5"/>
      <c r="E22" s="5"/>
      <c r="F22" s="75"/>
      <c r="G22" s="75" t="s">
        <v>51</v>
      </c>
      <c r="H22" s="5"/>
      <c r="I22" s="5"/>
      <c r="J22" s="5"/>
    </row>
    <row r="23" spans="1:13" ht="20.25" customHeight="1" x14ac:dyDescent="0.5">
      <c r="A23" s="124" t="s">
        <v>15</v>
      </c>
      <c r="B23" s="124"/>
      <c r="C23" s="124"/>
      <c r="D23" s="124"/>
      <c r="E23" s="124"/>
      <c r="F23" s="124"/>
      <c r="G23" s="124"/>
      <c r="H23" s="124"/>
      <c r="I23" s="124"/>
      <c r="J23" s="70"/>
      <c r="L23" s="2" t="s">
        <v>1</v>
      </c>
    </row>
    <row r="24" spans="1:13" x14ac:dyDescent="0.5">
      <c r="A24" s="129" t="s">
        <v>16</v>
      </c>
      <c r="B24" s="129"/>
      <c r="C24" s="129"/>
      <c r="D24" s="129"/>
      <c r="E24" s="129"/>
      <c r="F24" s="129"/>
      <c r="G24" s="129"/>
      <c r="H24" s="129"/>
      <c r="I24" s="129"/>
      <c r="J24" s="6"/>
    </row>
    <row r="25" spans="1:13" ht="20.25" customHeight="1" x14ac:dyDescent="0.5">
      <c r="A25" s="130" t="s">
        <v>2</v>
      </c>
      <c r="B25" s="104" t="s">
        <v>52</v>
      </c>
      <c r="C25" s="133"/>
      <c r="D25" s="133"/>
      <c r="E25" s="133"/>
      <c r="F25" s="133"/>
      <c r="G25" s="133"/>
      <c r="H25" s="133"/>
      <c r="I25" s="105"/>
      <c r="J25" s="130" t="s">
        <v>4</v>
      </c>
      <c r="K25" s="134" t="s">
        <v>10</v>
      </c>
      <c r="L25" s="134" t="s">
        <v>8</v>
      </c>
      <c r="M25" s="134" t="s">
        <v>9</v>
      </c>
    </row>
    <row r="26" spans="1:13" ht="18.75" customHeight="1" x14ac:dyDescent="0.5">
      <c r="A26" s="131"/>
      <c r="B26" s="128" t="s">
        <v>53</v>
      </c>
      <c r="C26" s="128"/>
      <c r="D26" s="137" t="s">
        <v>11</v>
      </c>
      <c r="E26" s="137"/>
      <c r="F26" s="126" t="s">
        <v>54</v>
      </c>
      <c r="G26" s="127"/>
      <c r="H26" s="128" t="s">
        <v>23</v>
      </c>
      <c r="I26" s="128"/>
      <c r="J26" s="131"/>
      <c r="K26" s="135"/>
      <c r="L26" s="135"/>
      <c r="M26" s="135"/>
    </row>
    <row r="27" spans="1:13" ht="22.5" customHeight="1" x14ac:dyDescent="0.5">
      <c r="A27" s="132"/>
      <c r="B27" s="7" t="s">
        <v>55</v>
      </c>
      <c r="C27" s="68" t="s">
        <v>56</v>
      </c>
      <c r="D27" s="7" t="s">
        <v>55</v>
      </c>
      <c r="E27" s="68" t="s">
        <v>56</v>
      </c>
      <c r="F27" s="76" t="s">
        <v>55</v>
      </c>
      <c r="G27" s="77" t="s">
        <v>56</v>
      </c>
      <c r="H27" s="7" t="s">
        <v>55</v>
      </c>
      <c r="I27" s="78" t="s">
        <v>56</v>
      </c>
      <c r="J27" s="131"/>
      <c r="K27" s="136"/>
      <c r="L27" s="136"/>
      <c r="M27" s="136"/>
    </row>
    <row r="28" spans="1:13" ht="143.25" customHeight="1" x14ac:dyDescent="0.5">
      <c r="A28" s="13">
        <v>3</v>
      </c>
      <c r="B28" s="10" t="s">
        <v>39</v>
      </c>
      <c r="C28" s="12" t="s">
        <v>57</v>
      </c>
      <c r="D28" s="10" t="s">
        <v>40</v>
      </c>
      <c r="E28" s="10" t="s">
        <v>73</v>
      </c>
      <c r="F28" s="79" t="s">
        <v>81</v>
      </c>
      <c r="G28" s="80">
        <v>2563</v>
      </c>
      <c r="H28" s="81" t="s">
        <v>80</v>
      </c>
      <c r="I28" s="81">
        <v>1113000</v>
      </c>
      <c r="J28" s="35" t="s">
        <v>120</v>
      </c>
      <c r="K28" s="10" t="s">
        <v>33</v>
      </c>
      <c r="L28" s="19" t="s">
        <v>124</v>
      </c>
      <c r="M28" s="12" t="s">
        <v>58</v>
      </c>
    </row>
    <row r="29" spans="1:13" s="23" customFormat="1" ht="124.5" customHeight="1" x14ac:dyDescent="0.5">
      <c r="A29" s="22">
        <v>4</v>
      </c>
      <c r="B29" s="10" t="s">
        <v>77</v>
      </c>
      <c r="C29" s="20" t="s">
        <v>57</v>
      </c>
      <c r="D29" s="10" t="s">
        <v>47</v>
      </c>
      <c r="E29" s="10" t="s">
        <v>91</v>
      </c>
      <c r="F29" s="82" t="s">
        <v>74</v>
      </c>
      <c r="G29" s="82" t="s">
        <v>116</v>
      </c>
      <c r="H29" s="83" t="s">
        <v>75</v>
      </c>
      <c r="I29" s="83">
        <v>955000</v>
      </c>
      <c r="J29" s="35" t="s">
        <v>34</v>
      </c>
      <c r="K29" s="10" t="s">
        <v>33</v>
      </c>
      <c r="L29" s="19" t="s">
        <v>123</v>
      </c>
      <c r="M29" s="20" t="s">
        <v>59</v>
      </c>
    </row>
    <row r="30" spans="1:13" x14ac:dyDescent="0.5">
      <c r="M30" s="91">
        <v>8</v>
      </c>
    </row>
    <row r="31" spans="1:13" x14ac:dyDescent="0.5">
      <c r="L31" s="4" t="s">
        <v>84</v>
      </c>
      <c r="M31" s="73"/>
    </row>
    <row r="32" spans="1:13" x14ac:dyDescent="0.5">
      <c r="A32" s="108" t="s">
        <v>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</row>
    <row r="33" spans="1:13" x14ac:dyDescent="0.5">
      <c r="A33" s="108" t="s">
        <v>112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</row>
    <row r="34" spans="1:13" s="23" customFormat="1" ht="20.25" customHeight="1" x14ac:dyDescent="0.5">
      <c r="A34" s="110" t="s">
        <v>111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</row>
    <row r="35" spans="1:13" x14ac:dyDescent="0.5">
      <c r="A35" s="125" t="s">
        <v>50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</row>
    <row r="36" spans="1:13" ht="19.5" customHeight="1" x14ac:dyDescent="0.5">
      <c r="A36" s="69"/>
      <c r="B36" s="69"/>
      <c r="C36" s="69" t="s">
        <v>19</v>
      </c>
      <c r="D36" s="69"/>
      <c r="E36" s="69"/>
      <c r="F36" s="74"/>
      <c r="G36" s="74"/>
      <c r="H36" s="69"/>
      <c r="I36" s="69"/>
      <c r="J36" s="69"/>
      <c r="K36" s="69"/>
      <c r="L36" s="69"/>
      <c r="M36" s="69"/>
    </row>
    <row r="37" spans="1:13" x14ac:dyDescent="0.5">
      <c r="A37" s="5" t="s">
        <v>17</v>
      </c>
      <c r="B37" s="5"/>
      <c r="C37" s="5"/>
      <c r="D37" s="5"/>
      <c r="E37" s="5"/>
      <c r="F37" s="75"/>
      <c r="G37" s="75" t="s">
        <v>51</v>
      </c>
      <c r="H37" s="5"/>
      <c r="I37" s="5"/>
      <c r="J37" s="5"/>
    </row>
    <row r="38" spans="1:13" ht="20.25" customHeight="1" x14ac:dyDescent="0.5">
      <c r="A38" s="124" t="s">
        <v>15</v>
      </c>
      <c r="B38" s="124"/>
      <c r="C38" s="124"/>
      <c r="D38" s="124"/>
      <c r="E38" s="124"/>
      <c r="F38" s="124"/>
      <c r="G38" s="124"/>
      <c r="H38" s="124"/>
      <c r="I38" s="124"/>
      <c r="J38" s="70"/>
      <c r="L38" s="2" t="s">
        <v>1</v>
      </c>
    </row>
    <row r="39" spans="1:13" x14ac:dyDescent="0.5">
      <c r="A39" s="129" t="s">
        <v>16</v>
      </c>
      <c r="B39" s="129"/>
      <c r="C39" s="129"/>
      <c r="D39" s="129"/>
      <c r="E39" s="129"/>
      <c r="F39" s="129"/>
      <c r="G39" s="129"/>
      <c r="H39" s="129"/>
      <c r="I39" s="129"/>
      <c r="J39" s="6"/>
    </row>
    <row r="40" spans="1:13" ht="20.25" customHeight="1" x14ac:dyDescent="0.5">
      <c r="A40" s="130" t="s">
        <v>2</v>
      </c>
      <c r="B40" s="104" t="s">
        <v>52</v>
      </c>
      <c r="C40" s="133"/>
      <c r="D40" s="133"/>
      <c r="E40" s="133"/>
      <c r="F40" s="133"/>
      <c r="G40" s="133"/>
      <c r="H40" s="133"/>
      <c r="I40" s="105"/>
      <c r="J40" s="130" t="s">
        <v>4</v>
      </c>
      <c r="K40" s="134" t="s">
        <v>10</v>
      </c>
      <c r="L40" s="134" t="s">
        <v>8</v>
      </c>
      <c r="M40" s="134" t="s">
        <v>9</v>
      </c>
    </row>
    <row r="41" spans="1:13" ht="18.75" customHeight="1" x14ac:dyDescent="0.5">
      <c r="A41" s="131"/>
      <c r="B41" s="128" t="s">
        <v>53</v>
      </c>
      <c r="C41" s="128"/>
      <c r="D41" s="137" t="s">
        <v>11</v>
      </c>
      <c r="E41" s="137"/>
      <c r="F41" s="126" t="s">
        <v>54</v>
      </c>
      <c r="G41" s="127"/>
      <c r="H41" s="128" t="s">
        <v>23</v>
      </c>
      <c r="I41" s="128"/>
      <c r="J41" s="131"/>
      <c r="K41" s="135"/>
      <c r="L41" s="135"/>
      <c r="M41" s="135"/>
    </row>
    <row r="42" spans="1:13" ht="22.5" customHeight="1" x14ac:dyDescent="0.5">
      <c r="A42" s="132"/>
      <c r="B42" s="7" t="s">
        <v>55</v>
      </c>
      <c r="C42" s="68" t="s">
        <v>56</v>
      </c>
      <c r="D42" s="7" t="s">
        <v>55</v>
      </c>
      <c r="E42" s="68" t="s">
        <v>56</v>
      </c>
      <c r="F42" s="76" t="s">
        <v>55</v>
      </c>
      <c r="G42" s="77" t="s">
        <v>56</v>
      </c>
      <c r="H42" s="7" t="s">
        <v>55</v>
      </c>
      <c r="I42" s="78" t="s">
        <v>56</v>
      </c>
      <c r="J42" s="131"/>
      <c r="K42" s="136"/>
      <c r="L42" s="136"/>
      <c r="M42" s="136"/>
    </row>
    <row r="43" spans="1:13" s="23" customFormat="1" ht="143.25" customHeight="1" x14ac:dyDescent="0.5">
      <c r="A43" s="22">
        <v>5</v>
      </c>
      <c r="B43" s="10" t="s">
        <v>43</v>
      </c>
      <c r="C43" s="20" t="s">
        <v>57</v>
      </c>
      <c r="D43" s="10" t="s">
        <v>35</v>
      </c>
      <c r="E43" s="10" t="s">
        <v>92</v>
      </c>
      <c r="F43" s="82" t="s">
        <v>74</v>
      </c>
      <c r="G43" s="84" t="s">
        <v>115</v>
      </c>
      <c r="H43" s="83" t="s">
        <v>93</v>
      </c>
      <c r="I43" s="83">
        <v>1463000</v>
      </c>
      <c r="J43" s="35" t="s">
        <v>120</v>
      </c>
      <c r="K43" s="10" t="s">
        <v>33</v>
      </c>
      <c r="L43" s="19" t="s">
        <v>124</v>
      </c>
      <c r="M43" s="20" t="s">
        <v>94</v>
      </c>
    </row>
    <row r="44" spans="1:13" s="23" customFormat="1" ht="124.5" customHeight="1" x14ac:dyDescent="0.5">
      <c r="A44" s="22">
        <v>6</v>
      </c>
      <c r="B44" s="10" t="s">
        <v>101</v>
      </c>
      <c r="C44" s="20" t="s">
        <v>57</v>
      </c>
      <c r="D44" s="10" t="s">
        <v>48</v>
      </c>
      <c r="E44" s="10" t="s">
        <v>98</v>
      </c>
      <c r="F44" s="82" t="s">
        <v>99</v>
      </c>
      <c r="G44" s="82" t="s">
        <v>117</v>
      </c>
      <c r="H44" s="83" t="s">
        <v>76</v>
      </c>
      <c r="I44" s="83">
        <v>950000</v>
      </c>
      <c r="J44" s="35" t="s">
        <v>34</v>
      </c>
      <c r="K44" s="10" t="s">
        <v>33</v>
      </c>
      <c r="L44" s="19" t="s">
        <v>123</v>
      </c>
      <c r="M44" s="20" t="s">
        <v>60</v>
      </c>
    </row>
    <row r="45" spans="1:13" x14ac:dyDescent="0.5">
      <c r="M45" s="91">
        <v>9</v>
      </c>
    </row>
    <row r="46" spans="1:13" x14ac:dyDescent="0.5">
      <c r="L46" s="4" t="s">
        <v>84</v>
      </c>
      <c r="M46" s="73"/>
    </row>
    <row r="47" spans="1:13" x14ac:dyDescent="0.5">
      <c r="A47" s="108" t="s">
        <v>0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</row>
    <row r="48" spans="1:13" x14ac:dyDescent="0.5">
      <c r="A48" s="108" t="s">
        <v>112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</row>
    <row r="49" spans="1:13" s="23" customFormat="1" ht="20.25" customHeight="1" x14ac:dyDescent="0.5">
      <c r="A49" s="110" t="s">
        <v>111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</row>
    <row r="50" spans="1:13" x14ac:dyDescent="0.5">
      <c r="A50" s="125" t="s">
        <v>50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</row>
    <row r="51" spans="1:13" ht="19.5" customHeight="1" x14ac:dyDescent="0.5">
      <c r="A51" s="69"/>
      <c r="B51" s="69"/>
      <c r="C51" s="69" t="s">
        <v>19</v>
      </c>
      <c r="D51" s="69"/>
      <c r="E51" s="69"/>
      <c r="F51" s="74"/>
      <c r="G51" s="74"/>
      <c r="H51" s="69"/>
      <c r="I51" s="69"/>
      <c r="J51" s="69"/>
      <c r="K51" s="69"/>
      <c r="L51" s="69"/>
      <c r="M51" s="69"/>
    </row>
    <row r="52" spans="1:13" x14ac:dyDescent="0.5">
      <c r="A52" s="5" t="s">
        <v>17</v>
      </c>
      <c r="B52" s="5"/>
      <c r="C52" s="5"/>
      <c r="D52" s="5"/>
      <c r="E52" s="5"/>
      <c r="F52" s="75"/>
      <c r="G52" s="75" t="s">
        <v>51</v>
      </c>
      <c r="H52" s="5"/>
      <c r="I52" s="5"/>
      <c r="J52" s="5"/>
    </row>
    <row r="53" spans="1:13" ht="20.25" customHeight="1" x14ac:dyDescent="0.5">
      <c r="A53" s="124" t="s">
        <v>15</v>
      </c>
      <c r="B53" s="124"/>
      <c r="C53" s="124"/>
      <c r="D53" s="124"/>
      <c r="E53" s="124"/>
      <c r="F53" s="124"/>
      <c r="G53" s="124"/>
      <c r="H53" s="124"/>
      <c r="I53" s="124"/>
      <c r="J53" s="70"/>
      <c r="L53" s="2" t="s">
        <v>1</v>
      </c>
    </row>
    <row r="54" spans="1:13" x14ac:dyDescent="0.5">
      <c r="A54" s="129" t="s">
        <v>16</v>
      </c>
      <c r="B54" s="129"/>
      <c r="C54" s="129"/>
      <c r="D54" s="129"/>
      <c r="E54" s="129"/>
      <c r="F54" s="129"/>
      <c r="G54" s="129"/>
      <c r="H54" s="129"/>
      <c r="I54" s="129"/>
      <c r="J54" s="6"/>
    </row>
    <row r="55" spans="1:13" ht="20.25" customHeight="1" x14ac:dyDescent="0.5">
      <c r="A55" s="130" t="s">
        <v>2</v>
      </c>
      <c r="B55" s="104" t="s">
        <v>52</v>
      </c>
      <c r="C55" s="133"/>
      <c r="D55" s="133"/>
      <c r="E55" s="133"/>
      <c r="F55" s="133"/>
      <c r="G55" s="133"/>
      <c r="H55" s="133"/>
      <c r="I55" s="105"/>
      <c r="J55" s="130" t="s">
        <v>4</v>
      </c>
      <c r="K55" s="134" t="s">
        <v>10</v>
      </c>
      <c r="L55" s="134" t="s">
        <v>8</v>
      </c>
      <c r="M55" s="134" t="s">
        <v>9</v>
      </c>
    </row>
    <row r="56" spans="1:13" ht="18.75" customHeight="1" x14ac:dyDescent="0.5">
      <c r="A56" s="131"/>
      <c r="B56" s="128" t="s">
        <v>53</v>
      </c>
      <c r="C56" s="128"/>
      <c r="D56" s="137" t="s">
        <v>11</v>
      </c>
      <c r="E56" s="137"/>
      <c r="F56" s="126" t="s">
        <v>54</v>
      </c>
      <c r="G56" s="127"/>
      <c r="H56" s="128" t="s">
        <v>23</v>
      </c>
      <c r="I56" s="128"/>
      <c r="J56" s="131"/>
      <c r="K56" s="135"/>
      <c r="L56" s="135"/>
      <c r="M56" s="135"/>
    </row>
    <row r="57" spans="1:13" ht="22.5" customHeight="1" x14ac:dyDescent="0.5">
      <c r="A57" s="132"/>
      <c r="B57" s="7" t="s">
        <v>55</v>
      </c>
      <c r="C57" s="68" t="s">
        <v>56</v>
      </c>
      <c r="D57" s="7" t="s">
        <v>55</v>
      </c>
      <c r="E57" s="68" t="s">
        <v>56</v>
      </c>
      <c r="F57" s="76" t="s">
        <v>55</v>
      </c>
      <c r="G57" s="77" t="s">
        <v>56</v>
      </c>
      <c r="H57" s="7" t="s">
        <v>55</v>
      </c>
      <c r="I57" s="78" t="s">
        <v>56</v>
      </c>
      <c r="J57" s="131"/>
      <c r="K57" s="136"/>
      <c r="L57" s="136"/>
      <c r="M57" s="136"/>
    </row>
    <row r="58" spans="1:13" ht="143.25" customHeight="1" x14ac:dyDescent="0.5">
      <c r="A58" s="13">
        <v>7</v>
      </c>
      <c r="B58" s="10" t="s">
        <v>90</v>
      </c>
      <c r="C58" s="12" t="s">
        <v>57</v>
      </c>
      <c r="D58" s="10" t="s">
        <v>79</v>
      </c>
      <c r="E58" s="10" t="s">
        <v>82</v>
      </c>
      <c r="F58" s="82" t="s">
        <v>85</v>
      </c>
      <c r="G58" s="82">
        <v>2563</v>
      </c>
      <c r="H58" s="83" t="s">
        <v>118</v>
      </c>
      <c r="I58" s="9">
        <v>806000</v>
      </c>
      <c r="J58" s="35" t="s">
        <v>120</v>
      </c>
      <c r="K58" s="10" t="s">
        <v>33</v>
      </c>
      <c r="L58" s="19" t="s">
        <v>124</v>
      </c>
      <c r="M58" s="12" t="s">
        <v>88</v>
      </c>
    </row>
    <row r="59" spans="1:13" ht="127.5" customHeight="1" x14ac:dyDescent="0.5">
      <c r="A59" s="13">
        <v>8</v>
      </c>
      <c r="B59" s="10" t="s">
        <v>36</v>
      </c>
      <c r="C59" s="12" t="s">
        <v>57</v>
      </c>
      <c r="D59" s="10" t="s">
        <v>37</v>
      </c>
      <c r="E59" s="12" t="s">
        <v>57</v>
      </c>
      <c r="F59" s="82" t="s">
        <v>86</v>
      </c>
      <c r="G59" s="82">
        <v>2563</v>
      </c>
      <c r="H59" s="83" t="s">
        <v>119</v>
      </c>
      <c r="I59" s="9">
        <v>1365000</v>
      </c>
      <c r="J59" s="35" t="s">
        <v>34</v>
      </c>
      <c r="K59" s="10" t="s">
        <v>33</v>
      </c>
      <c r="L59" s="19" t="s">
        <v>123</v>
      </c>
      <c r="M59" s="12" t="s">
        <v>87</v>
      </c>
    </row>
    <row r="60" spans="1:13" x14ac:dyDescent="0.5">
      <c r="I60" s="45">
        <f>I13+I14+I28+I29+I43+I44+I58+I59</f>
        <v>7975000</v>
      </c>
      <c r="M60" s="91">
        <v>10</v>
      </c>
    </row>
    <row r="61" spans="1:13" x14ac:dyDescent="0.5">
      <c r="M61" s="63"/>
    </row>
  </sheetData>
  <mergeCells count="64">
    <mergeCell ref="L55:L57"/>
    <mergeCell ref="M55:M57"/>
    <mergeCell ref="B56:C56"/>
    <mergeCell ref="D56:E56"/>
    <mergeCell ref="F56:G56"/>
    <mergeCell ref="H56:I56"/>
    <mergeCell ref="A54:I54"/>
    <mergeCell ref="A55:A57"/>
    <mergeCell ref="B55:I55"/>
    <mergeCell ref="J55:J57"/>
    <mergeCell ref="K55:K57"/>
    <mergeCell ref="A47:M47"/>
    <mergeCell ref="A48:M48"/>
    <mergeCell ref="A49:L49"/>
    <mergeCell ref="A50:M50"/>
    <mergeCell ref="A53:I53"/>
    <mergeCell ref="M40:M42"/>
    <mergeCell ref="B41:C41"/>
    <mergeCell ref="D41:E41"/>
    <mergeCell ref="F41:G41"/>
    <mergeCell ref="H41:I41"/>
    <mergeCell ref="A40:A42"/>
    <mergeCell ref="B40:I40"/>
    <mergeCell ref="J40:J42"/>
    <mergeCell ref="K40:K42"/>
    <mergeCell ref="L40:L42"/>
    <mergeCell ref="A33:M33"/>
    <mergeCell ref="A34:L34"/>
    <mergeCell ref="A35:M35"/>
    <mergeCell ref="A38:I38"/>
    <mergeCell ref="A39:I39"/>
    <mergeCell ref="A25:A27"/>
    <mergeCell ref="B25:I25"/>
    <mergeCell ref="J25:J27"/>
    <mergeCell ref="K25:K27"/>
    <mergeCell ref="L25:L27"/>
    <mergeCell ref="B11:C11"/>
    <mergeCell ref="D11:E11"/>
    <mergeCell ref="M25:M27"/>
    <mergeCell ref="B26:C26"/>
    <mergeCell ref="D26:E26"/>
    <mergeCell ref="F26:G26"/>
    <mergeCell ref="H26:I26"/>
    <mergeCell ref="A17:M17"/>
    <mergeCell ref="A18:M18"/>
    <mergeCell ref="A19:L19"/>
    <mergeCell ref="A23:I23"/>
    <mergeCell ref="A24:I24"/>
    <mergeCell ref="F11:G11"/>
    <mergeCell ref="H11:I11"/>
    <mergeCell ref="A32:M32"/>
    <mergeCell ref="A9:I9"/>
    <mergeCell ref="A2:M2"/>
    <mergeCell ref="A3:M3"/>
    <mergeCell ref="A5:M5"/>
    <mergeCell ref="A8:I8"/>
    <mergeCell ref="A4:L4"/>
    <mergeCell ref="A10:A12"/>
    <mergeCell ref="B10:I10"/>
    <mergeCell ref="J10:J12"/>
    <mergeCell ref="K10:K12"/>
    <mergeCell ref="A20:M20"/>
    <mergeCell ref="L10:L12"/>
    <mergeCell ref="M10:M12"/>
  </mergeCells>
  <pageMargins left="0.51181102362204722" right="0.11811023622047245" top="0.27559055118110237" bottom="0.23622047244094491" header="0.31496062992125984" footer="0.31496062992125984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แบบ 01 สรุปโครงการ </vt:lpstr>
      <vt:lpstr>1.แบบ 01 แผนเคหะ เพิ่ม</vt:lpstr>
      <vt:lpstr>แบบ 02.1เกษตรเพิ่ม (2)</vt:lpstr>
      <vt:lpstr>แบบ 01 แผนเคหะ (เปลี่ยน)  </vt:lpstr>
      <vt:lpstr>'1.แบบ 01 แผนเคหะ เพิ่ม'!Print_Area</vt:lpstr>
      <vt:lpstr>'แบบ 01 แผนเคหะ (เปลี่ยน)  '!Print_Area</vt:lpstr>
      <vt:lpstr>'แบบ 01 สรุปโครงการ '!Print_Area</vt:lpstr>
      <vt:lpstr>'แบบ 02.1เกษตรเพิ่ม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Nok</dc:creator>
  <cp:lastModifiedBy>Tesaban KORDOR</cp:lastModifiedBy>
  <cp:lastPrinted>2020-06-08T03:28:54Z</cp:lastPrinted>
  <dcterms:created xsi:type="dcterms:W3CDTF">2016-10-13T02:17:33Z</dcterms:created>
  <dcterms:modified xsi:type="dcterms:W3CDTF">2020-06-08T08:04:36Z</dcterms:modified>
</cp:coreProperties>
</file>